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55 позачегова сесія\проекти\"/>
    </mc:Choice>
  </mc:AlternateContent>
  <bookViews>
    <workbookView xWindow="0" yWindow="0" windowWidth="20490" windowHeight="7620"/>
  </bookViews>
  <sheets>
    <sheet name="Д 6 сесія 18.03.20" sheetId="160" r:id="rId1"/>
  </sheets>
  <definedNames>
    <definedName name="_xlnm.Print_Area" localSheetId="0">'Д 6 сесія 18.03.20'!$A$1:$K$196</definedName>
  </definedNames>
  <calcPr calcId="162913"/>
</workbook>
</file>

<file path=xl/calcChain.xml><?xml version="1.0" encoding="utf-8"?>
<calcChain xmlns="http://schemas.openxmlformats.org/spreadsheetml/2006/main">
  <c r="J45" i="160" l="1"/>
  <c r="J55" i="160"/>
  <c r="J54" i="160"/>
  <c r="J15" i="160"/>
  <c r="J44" i="160"/>
  <c r="J124" i="160"/>
  <c r="J123" i="160"/>
  <c r="J14" i="160"/>
  <c r="J48" i="160"/>
  <c r="J49" i="160"/>
  <c r="J188" i="160"/>
</calcChain>
</file>

<file path=xl/sharedStrings.xml><?xml version="1.0" encoding="utf-8"?>
<sst xmlns="http://schemas.openxmlformats.org/spreadsheetml/2006/main" count="945" uniqueCount="286">
  <si>
    <t xml:space="preserve">       (грн.)</t>
  </si>
  <si>
    <t>Мелітопольської міської ради Запорізької області</t>
  </si>
  <si>
    <t>Управління освіти Мелітопольської міської ради Запорізької області</t>
  </si>
  <si>
    <t xml:space="preserve">Відділ капітального будівництва Мелітопольської міської ради Запорізької області </t>
  </si>
  <si>
    <t>Код програмної класифікації видатків та кредитування місцевого бюджету</t>
  </si>
  <si>
    <t>0111</t>
  </si>
  <si>
    <t>0910</t>
  </si>
  <si>
    <t>0921</t>
  </si>
  <si>
    <t>0960</t>
  </si>
  <si>
    <t>0810</t>
  </si>
  <si>
    <t>0731</t>
  </si>
  <si>
    <t>0620</t>
  </si>
  <si>
    <t>0490</t>
  </si>
  <si>
    <t>Начальник фінансового управління</t>
  </si>
  <si>
    <t>1090</t>
  </si>
  <si>
    <t>1010</t>
  </si>
  <si>
    <t>1020</t>
  </si>
  <si>
    <t>2010</t>
  </si>
  <si>
    <t>Багатопрофільна стаціонарна медична допомога населенню</t>
  </si>
  <si>
    <t>0600000</t>
  </si>
  <si>
    <t>0611020</t>
  </si>
  <si>
    <t>0160</t>
  </si>
  <si>
    <t>0800000</t>
  </si>
  <si>
    <t>0810000</t>
  </si>
  <si>
    <t>1210000</t>
  </si>
  <si>
    <t>1216011</t>
  </si>
  <si>
    <t>6011</t>
  </si>
  <si>
    <t>Експлуатація та технічне обслуговування житлового фонду</t>
  </si>
  <si>
    <t>1216017</t>
  </si>
  <si>
    <t>6017</t>
  </si>
  <si>
    <t>6030</t>
  </si>
  <si>
    <t>1216030</t>
  </si>
  <si>
    <t>Організація благоустрою населених пунктів</t>
  </si>
  <si>
    <t>Надання дошкільної освіти</t>
  </si>
  <si>
    <t>1511020</t>
  </si>
  <si>
    <t>1512010</t>
  </si>
  <si>
    <t>1517310</t>
  </si>
  <si>
    <t>0443</t>
  </si>
  <si>
    <t>1500000</t>
  </si>
  <si>
    <t>1510000</t>
  </si>
  <si>
    <t>0610000</t>
  </si>
  <si>
    <t>0813242</t>
  </si>
  <si>
    <t>3242</t>
  </si>
  <si>
    <t>Інші заходи у сфері соціального захисту і соціального забезпечення</t>
  </si>
  <si>
    <t>1216090</t>
  </si>
  <si>
    <t>6090</t>
  </si>
  <si>
    <t>0640</t>
  </si>
  <si>
    <t>Інша діяльність у сфері житлово-комунального господарства</t>
  </si>
  <si>
    <t xml:space="preserve">Код Програмної класифікації видатків та кредитування місцевих бюджетів </t>
  </si>
  <si>
    <t xml:space="preserve">Код Типової програмної класифікації видатків та кредитування місцевих бюджетів 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</si>
  <si>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</si>
  <si>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крредитування місцевих бюджетів</t>
  </si>
  <si>
    <t>РОЗПОДІЛ</t>
  </si>
  <si>
    <t xml:space="preserve">Реконструкція каналізаційного колектору по вул. Інтеркультурній від вул. Будівельної до вул. Академіка Корольова у м. Мелітополі Запорізької області </t>
  </si>
  <si>
    <t>Реконструкція каналізаційного колектору по вул. Шмідта від просп. Богдана Хмельницького до вул. Івана Алексєєва у м. Мелітополі Запорізької області</t>
  </si>
  <si>
    <t>Реконструкція зливової каналізації по вул. Героїв України від просп. Богдана Хмельницького до вул. Іллі Стамболі м. Мелітополь Запорізької області</t>
  </si>
  <si>
    <t>до рішення ___сесії Мелітопольської міської ради Запорізької області__скликання</t>
  </si>
  <si>
    <t>від ______________ №____</t>
  </si>
  <si>
    <t xml:space="preserve"> Додаток 6 </t>
  </si>
  <si>
    <t>7366</t>
  </si>
  <si>
    <t>Реалізація проектів в рамках Надзвичайної кредитної програми для відновлення України</t>
  </si>
  <si>
    <t>1511090</t>
  </si>
  <si>
    <t>0610</t>
  </si>
  <si>
    <t>1516030</t>
  </si>
  <si>
    <t>Реконструкція нежитлових приміщень, вул. Чернишевського, 37, м. Мелітополь Запорізької області під адміністративну будівлю</t>
  </si>
  <si>
    <t>Реконструкція каналізаційного колектору по вул. Інтеркультурній від просп. Богдана Хмельницького до вул. Олександра Невського у м.Мелітополі Запорізької області (коригування)</t>
  </si>
  <si>
    <t>Реконструкція нежитлових приміщень, вул. Чернишевського, 37, м. Мелітополь Запорізької області під адміністративну будівлю (приєднання до електричних мереж)</t>
  </si>
  <si>
    <t>Співфінансування інвестиційних проектів, що реалізуються за рахунок коштів державного фонду регіонального розвитку</t>
  </si>
  <si>
    <t>1516090</t>
  </si>
  <si>
    <t>2019-2020</t>
  </si>
  <si>
    <t>коштів бюджету розвитку  на здійснення заходів із будівництва, реконструкції і реставрації  об"єктів виробничої, комунікаційної та соціальної іфраструктури за об"єктами у  2020  році</t>
  </si>
  <si>
    <t>Найменування  об"єктів  будівництва / вид будівельних робіт, у тому числі проектні роботи</t>
  </si>
  <si>
    <t>Загальна тривалість будівництва (рік початку і завершення)</t>
  </si>
  <si>
    <t>Загальна вартість  будівництва, гривень</t>
  </si>
  <si>
    <t>Рівень  виконання робіт на початок бюджетного періоду, %</t>
  </si>
  <si>
    <t>Обсяг видитків  бюджету розвитку, які спрямовуються на будівництво об"єктів у бюджетному періоді, гривень</t>
  </si>
  <si>
    <t>Рівень   готовності об"єкта  на кінець бюджетного  періоду,%</t>
  </si>
  <si>
    <t>Серетар Мелітопольської міської ради</t>
  </si>
  <si>
    <t xml:space="preserve">    Яна ЧАБАН</t>
  </si>
  <si>
    <t xml:space="preserve">    Роман РОМАНОВ</t>
  </si>
  <si>
    <t>(код бюджету)</t>
  </si>
  <si>
    <t>2020</t>
  </si>
  <si>
    <t>0611010</t>
  </si>
  <si>
    <t>Дошкільний навчальний заклад № 8 «Зірочка» комбінованого типу Мелітопольської міської ради Запорізької області, вул. Гвардійська, 26/1, м. Мелітополь, Запорізька область - капітальний ремонт зелених насаджень</t>
  </si>
  <si>
    <t>Дошкільний навчальний заклад № 99 «Зірочка» комбінованого типу Мелітопольської міської ради Запорізької області, вул. Гризодубової, 37-а, м. Мелітополь, Запорізька область - капітальний ремонт приміщень (заміна вікон)</t>
  </si>
  <si>
    <t>Дошкільний навчальний заклад № 20 «Зайчик» комбінованого типу Мелітопольської міської ради Запорізької області, пр-т Б.Хмельницького, 62, м. Мелітополь, Запорізька область - капітальний ремонт приміщень (заміна вікон)</t>
  </si>
  <si>
    <t>Дошкільний навчальний заклад № 43 «Сонечко» комбінованого типу Мелітопольської міської ради Запорізької області, вул. Олеся Гончара, 45, м. Мелітополь, Запорізька область - капітальний ремонт приміщень (заміна вікон)</t>
  </si>
  <si>
    <t>Дошкільний навчальний заклад № 44 «Веселка» комбінованого типу Мелітопольської міської ради Запорізької області, вул. Брів-ла-Гайард, 17, м. Мелітополь, Запорізька область - капітальний ремонт приміщень (заміна вікон)</t>
  </si>
  <si>
    <t>Надання загальної середньої освіти закладами загальної середньої освіти (у тому числі з дошкільними підрозділами (відділеннями, групами))</t>
  </si>
  <si>
    <t>Мелітопольська гімназія № 1 Мелітопольської міської ради Запорізької області, вул. Ярослава Мудрого, 13, м. Мелітополь, Запорізька область - капітальний ремонт пішохідної зони</t>
  </si>
  <si>
    <t>Мелітопольська загальноосвітня школа І-ІІІ ступенів № 7 Мелітопольської міської ради Запорізької області, вул. Інтеркультурна, 400-а, м. Мелітополь, Запорізька область - капітальний ремонт пішохідної зони</t>
  </si>
  <si>
    <t>Мелітопольська загальноосвітня школа І-ІІІ ступенів № 8 Мелітопольської міської ради Запорізької області, вул. Михайла Оратовського , 147, м. Мелітополь, Запорізька область - капітальний ремонт пішохідної зони</t>
  </si>
  <si>
    <t>Ліцей № 5 Мелітопольської міської ради Запорізької області, вул. Бейбулатова, 12, м. Мелітполь,Запорізька область - кпітальний ремонт вентиляційної системи приміщень</t>
  </si>
  <si>
    <t>Мелітопольська загальноосвітня школа І-ІІІ ступенів № 22 Мелітопольської міської ради Запорізької області, 2-й провулок Лютневий, 32 м. Мелітополь,Запорізька область -капітальний ремонт вентиляційної системи спортивної зали</t>
  </si>
  <si>
    <t>Мелітопольська загальноосвітня школа І-ІІІ ступенів № 20 Мелітопольської міської ради Запорізької області, вул. Сєрова, 62-а, м. Мелітополь, Запорізька область – капітальний ремонт санвузлів</t>
  </si>
  <si>
    <t>Капітальний ремонт приміщення холу І поверху Мелітопольської загальноосвітньої школи І-ІІІ ступенів № 1 ММР ЗО за адресою вул. Ярослава Мудрого, 13, м. Мелітополь</t>
  </si>
  <si>
    <t>Мелітопольська загальноосвітня школа І-ІІІ ступенів № 8 Мелітопольської міської ради Запорізької області, вул. Михайла Оратовського , 147, м. Мелітополь, Запорізька область – капітальний ремонт зелених насаджень</t>
  </si>
  <si>
    <t>Мелітопольська загальноосвітня школа І-ІІІ ступенів № 20 Мелітопольської міської ради Запорізької області, вул. Серова , 62-а, м. Мелітополь, Запорізька область – капітальний ремонт приміщень(заміна вікон)</t>
  </si>
  <si>
    <t>Мелітопольська загальноосвітня школа І-ІІІ ступенів № 24 Мелітопольської міської ради Запорізької області, вул. Садова ,47, м. Мелітополь, Запорізька область – капітальний ремонт приміщень(заміна вікон)</t>
  </si>
  <si>
    <t>Управління житлово-комунального господарства Мелітопольської міської ради Запорізької області</t>
  </si>
  <si>
    <t>Управління комунального господарства Мелітопольської міської ради Запорізької області</t>
  </si>
  <si>
    <t xml:space="preserve">Інша діяльність, пов’язана з експлуатацією об’єктів житлово-комунального господарства </t>
  </si>
  <si>
    <t>Капітальний ремонт дитячих майданчиків вул.Героїв України, 41-43</t>
  </si>
  <si>
    <t xml:space="preserve">Капітальний ремонт дитячого майданчику пр.50 річчя Перемоги, 22б </t>
  </si>
  <si>
    <t>Капітальний ремонт зелених насаджень вул. Гетьманська</t>
  </si>
  <si>
    <t>Капітальний ремонт зелених насаджень вул. Героїв України, 139</t>
  </si>
  <si>
    <t>Капітальний ремонт зелених насаджень перехрестя вул. Богдана Хмельницького та вул. Вакуленчука</t>
  </si>
  <si>
    <t>Капітальний ремонт зелених насаджень бульв. 30річчя Перемоги, 20</t>
  </si>
  <si>
    <t>Капітальний ремонт зелених насаджень вул. Фролова, 23</t>
  </si>
  <si>
    <t>Капітальний ремонт зелених насаджень вул. Інтеркультурна (від вул.Воїнів Інтернаціоналістів до вул. Олександра Невського</t>
  </si>
  <si>
    <t>Капітальний ремонт зелених насаджень вул Воїнів Інтернаціоналістів</t>
  </si>
  <si>
    <t>Капітальний ремонт підпірної стіни вул. Богдана Хмельницького, 2</t>
  </si>
  <si>
    <t>Капітальний ремонт зливової каналізації   вул. Гетьманська, 137</t>
  </si>
  <si>
    <t>Капітальний ремонт  мережі зовнішнього освітлення просп. Богдана Хмельницького, 88/4 в м. Мелітополі</t>
  </si>
  <si>
    <t>Капітальний ремонт  контейнерного майданчика вул.Гоголя,142</t>
  </si>
  <si>
    <t>Капітальний ремонт  контейнерного майданчика вул.Гоголя,138</t>
  </si>
  <si>
    <t>Капітальний ремонт  контейнерного майданчика вул.Садова, 41</t>
  </si>
  <si>
    <t>Капітальний ремонт  контейнерного майданчика вул.Чкалова, 2/1</t>
  </si>
  <si>
    <t>Капітальний ремонт  контейнерного майданчика вул.Брив-ла-Гайард, 12/2</t>
  </si>
  <si>
    <t>Капітальний ремонт  контейнерного майданчика вул.І.Олексєєва, 8</t>
  </si>
  <si>
    <t>Капітальний ремонт  контейнерного майданчика вул.П. Дорошенко, 31</t>
  </si>
  <si>
    <t>Капітальний ремонт  контейнерного майданчика прос. 50 річчя Перемоги, 17</t>
  </si>
  <si>
    <t>Капітальний ремонт  контейнерного майданчика прос. 50 річчя Перемоги, 36/3</t>
  </si>
  <si>
    <t>Капітальний ремонт  контейнерного майданчика прос. 50 річчя Перемоги, 43</t>
  </si>
  <si>
    <t>Капітальний ремонт  контейнерного майданчика вул.Гризодубової, 13</t>
  </si>
  <si>
    <t>Капітальний ремонт  контейнерного майданчика вул.Г.України, 49</t>
  </si>
  <si>
    <t>Капітальний ремонт  контейнерного майданчика вул.Г.України, 63</t>
  </si>
  <si>
    <t>Капітальний ремонт  контейнерного майданчика вул.Гагарина, 6</t>
  </si>
  <si>
    <t>Капітальний ремонт  контейнерного майданчика вул.Інтеркультурна, 161</t>
  </si>
  <si>
    <t>Капітальний ремонт  контейнерного майданчика вул.Шмідта, 17</t>
  </si>
  <si>
    <t>Капітальний ремонт  контейнерного майданчика вул.Ломоносова, 222</t>
  </si>
  <si>
    <t>Капітальний ремонт  контейнерного майданчика вул.Гетьманська, 121</t>
  </si>
  <si>
    <t>1217310</t>
  </si>
  <si>
    <t>7310</t>
  </si>
  <si>
    <t>Будівництво об'єктів житлово-комунального господарства</t>
  </si>
  <si>
    <t>Капітальний ремонт  припливно-витяжної системи вентиляції будівлі решіток центральних очисних споруд</t>
  </si>
  <si>
    <t>1510160</t>
  </si>
  <si>
    <t>Керівництво і управління у відповідній сфері у містах (місті Києві), селищах, селах, об’єднаних територіальних громадах</t>
  </si>
  <si>
    <t>Капітальний ремонт приміщень (1-го поверху) будівлі по вул. Університетська, 19  м. Мелітополь Запорізької області</t>
  </si>
  <si>
    <t>Надання загальної середньої освіти загальноосвітніми навчальними закладами ( в т. ч. школою-дитячим садком, інтернатом при школі), спеціалізованими школами, ліцеями, гімназіями, колегіумами</t>
  </si>
  <si>
    <t>Капітальний ремонт будівлі, з виконанням заходів з енергозбереження, та благоустрою території Мелітопольської спеціалізованої школи І-ІІІ ступенів № 23 ММР ЗО, вул. Гетьмана Сагайдачного, 262, м. Мелітополь (коригування)</t>
  </si>
  <si>
    <t xml:space="preserve">ЗОШ І-ІІІ ступенів № 4 ММР ЗО, вул. Пушкіна, 77  м. Мелітополь - капітальний ремонт </t>
  </si>
  <si>
    <t>ЗОШ І-ІІІ ступеня № 4 ММР ЗО, вул. Пушкіна, 77  м. Мелітополь капітальний ремонт приміщень спортивного залу</t>
  </si>
  <si>
    <t>ЗОШ І-ІІІ ступеня № 13 ММР ЗО, вул. Вишнева, 84 м. Мелітополь – капітальний ремонт спортивної зали</t>
  </si>
  <si>
    <t xml:space="preserve">Надання позашкільної освіти позашкільними закладами освіти, заходи із позашкільної роботи з дітьми </t>
  </si>
  <si>
    <t>Мала академія наук учнівської молоді ММР ЗО, вул. Івана Богуна, 46  м. Мелітополь - капітальний ремонт внутрішньо майданчикових інженерних мереж</t>
  </si>
  <si>
    <t>Комунальний заклад «Центр позашкільної освіти» Мелітопольської міської ради Запорізької області, вул. Іллі Стамболі, 17 м. Мелітополь, Запорізька область – капітальний ремонт</t>
  </si>
  <si>
    <t>Капітальний ремонт будівлі КУ "Мелітопольська міська лікарня № 2" ММР ЗО, вул. Брів-ла-Гайард, 19 м. Мелітополь Запорізької області</t>
  </si>
  <si>
    <t>Капітальний ремонт будівлі КУ "Мелітопольська міська лікарня  № 2" ММР ЗО, вул. Брів-ла-Гайард, 19 м. Мелітополь Запорізької області (приєднання до електричних мереж)</t>
  </si>
  <si>
    <t>2018-2020</t>
  </si>
  <si>
    <t>Будівництво водно-спортивного комплексу (плавального басейну) по вул. Ярослава Мудрого, 13 м. Мелітополь Запорізької області (коригування)</t>
  </si>
  <si>
    <t>Будівництво водно-спортивного комплексу (плавального басейну) по вул. Ярослава Мудрого, 13 м. Мелітополь Запорізької області (приєднання до електричних мереж)</t>
  </si>
  <si>
    <t>2019-2021</t>
  </si>
  <si>
    <t>Капітальний ремонт зливової каналізації по просп. Богдана Хмельницького (від просп. Богдана Хмельницького, 25 до вул. Героїв України) в м. Мелітополі - парний бік</t>
  </si>
  <si>
    <t>Капітальний ремонт зливової каналізації по вул. Інтеркультурній (від 1-го пров. Лютневого до вул. Будівельної) в м. Мелітополі</t>
  </si>
  <si>
    <t>Капітальний ремонт внутрішньоквартального проїзду вздовж будинків № 140,142,144 по вул. Павла Ловецького в м. Мелітополі</t>
  </si>
  <si>
    <t>Капітальний ремонт внутрішньоквартального проїзду по просп. Богдана Хмельницького,37  в м. Мелітополі</t>
  </si>
  <si>
    <t>Капітальний ремонт внутрішньоквартального проїзду по просп. Богдана Хмельницького,39  в м. Мелітополі</t>
  </si>
  <si>
    <t>Капітальний ремонт внутрішньоквартального проїзду по просп. Богдана Хмельницького,33  в м. Мелітополі</t>
  </si>
  <si>
    <t>Капітальний ремонт внутрішньоквартальних проїздів по просп. 50-річчя Перемоги, 17/1 в м. Мелітополі</t>
  </si>
  <si>
    <t xml:space="preserve">Капітальний ремонт мереж вуличного освітлення в м. Мелітополі шляхом технічного переоснащення LED-світильниками </t>
  </si>
  <si>
    <t>Капітальний ремонт нежитлових приміщень вул. Бєляєва, 18 м. Мелітополь</t>
  </si>
  <si>
    <t xml:space="preserve">КП «Центральна міська аптека № 171» вул. Гризодубової, 39,  м. Мелітополь Запорізької області – капітальний ремонт </t>
  </si>
  <si>
    <t>Реконструкція каналізаційного колектора по вул. Інтеркультурній від вул. Воїнів-Інтернаціоналістів до просп. Богдана Хмельницького у м. Мелітополі Запорізької області</t>
  </si>
  <si>
    <t>Реконструкція каналізаційного колектору по просп. Богдана Хмельницького  (від вул. Вакуленчука до просп. Богдана Хмельницького, 66) у м. Мелітополі Запорізької області</t>
  </si>
  <si>
    <t>Реконструкція каналізаційного колектору по вул. Гетьмана Сагайдачного від вул. Ломоносова до просп. Богдана Хмельницького у м. Мелітополі Запорізької області</t>
  </si>
  <si>
    <t>Реконструкція зливової каналізації по вул. Гризодубової ( від просп. 50-річчя Перемоги до вул. Ломоносова) у м. Мелітополі Запорізької області</t>
  </si>
  <si>
    <t>Реконструкція зливової каналізації по вул. Вакуленчука (від вул. Івана Алексєєва до просп. Богдана Хмельницького) у м. Мелітополі Запорізької області</t>
  </si>
  <si>
    <t>Реконструкція будівлі під котельню, вул. Мелітопольських дивізій, 126/1  м. Мелітополь Запорізької області</t>
  </si>
  <si>
    <t>Реконструкція нежитлових приміщень, вул. Чернишевського, 37, м. Мелітополь Запорізької області під адміністративну будівлю (зовнішні мережі газопостачання)</t>
  </si>
  <si>
    <t>ТП-254, вул. Брів-ла Гайард, 19/1 м.  Мелітополь, Запорізька область - реконструкція</t>
  </si>
  <si>
    <t>Реконструкція нежитлових приміщень вул. Інтеркультурна, 394 м. Мелітополь (приєднання до електричних мереж)</t>
  </si>
  <si>
    <t>Реконструкція нежитлових приміщень вул. Олеся Гончара, 79 м. Мелітополь (приєднання до електричних мереж)</t>
  </si>
  <si>
    <t>Реконструкція зовнішніх інженерних мереж нежитлової будівлі по вул. Бєляєва, 16 м. Мелітополь Запорізької області</t>
  </si>
  <si>
    <t>1517321</t>
  </si>
  <si>
    <t>7321</t>
  </si>
  <si>
    <t>Будівництво освітніх установ та закладів</t>
  </si>
  <si>
    <t>Реконструкція зовнішньої ділянки теплової мережі загальноосвітньої школи І-ІІІ ступеня № 1 по вул. Ярослава Мудрого, 13, м. Мелітополь</t>
  </si>
  <si>
    <t>1517322</t>
  </si>
  <si>
    <t>7322</t>
  </si>
  <si>
    <t>Будівництво медичних установ та закладів</t>
  </si>
  <si>
    <t>1517330</t>
  </si>
  <si>
    <t>7330</t>
  </si>
  <si>
    <t>Будівництво інших об'єктів комунальної власності</t>
  </si>
  <si>
    <t>Реконструкція нежитлових приміщень (IV під’їзд) по вул. Брів-ла-Гайард, 6, м. Мелітополь Запорізької області під житлові приміщення</t>
  </si>
  <si>
    <t>Реконструкція нежитлової будівлі по вул. Бєляєва,16, м. Мелітополь Запорізької області під житлову будівлю</t>
  </si>
  <si>
    <t>Реконструкція нежитлових приміщень (6 під’їзд) по вул. Брів-ла-Гайард, 6,  м. Мелітополь Запорізької області під квартири</t>
  </si>
  <si>
    <t>1517361</t>
  </si>
  <si>
    <t>7361</t>
  </si>
  <si>
    <t>1517366</t>
  </si>
  <si>
    <t>2020-2021</t>
  </si>
  <si>
    <t>РАЗОМ ВИДАТКІВ</t>
  </si>
  <si>
    <t xml:space="preserve">Капітальний ремонт частини приміщень Мелітопольської загальноосвітньої школи І-ІІІ ступенів № 1 Мелітопольської міської ради Запорізької області, за адресою вул. Ярослава Мудрого, 13 м. Мелітополь - коригування </t>
  </si>
  <si>
    <t xml:space="preserve">Капітальний ремонт огорожі Мелітопольського НВК №16 ММР ЗО  вул. Сопіна, 200, м. Мелітополь, Запорізька обл.                                   </t>
  </si>
  <si>
    <t xml:space="preserve">Мелітопольська загальноосвітня школа І-ІІІ ступенів №14 Мелітопольської міської ради Запорізької області, вул. Гризодубової, 49, м. Мелітополь, Запорізька область -  капітальний ремонт огорожі прилеглої території </t>
  </si>
  <si>
    <t xml:space="preserve">Мелітопольська загальноосвітня школа І-ІІІ ступенів № 13 Мелітопольської міської ради Запорізької області, вул. Вишнева, 84, м. Мелітополь, Запорізька область -  капітальний ремонт огорожі прилеглої території </t>
  </si>
  <si>
    <t>Мелітопольська спеціалізована школа І-ІІІ ступенів № 23 Мелітопольської міської ради Запорізької області, вул. Гетьмана Сагайдачного, 262, м. Мелітополь, Запорізька область -  капітальний ремонт прилеглої території з улаштуванням спортивних споруд</t>
  </si>
  <si>
    <t>Ліцей № 5 Мелітопольської міської ради Запорізької області, вул. Байбулатова, 12, м. Мелітополь, Запорізька область -  капітальний ремонт прилеглої території з улаштуванням спортивного майданчику</t>
  </si>
  <si>
    <t>Будівництво нових, реконструкція та капітальний ремонт існуючих спортивних п"ятдесятиметрових і двадцятип"ятиметрових  басейнів</t>
  </si>
  <si>
    <t>Управління соціального захисту населення  Мелітопольської міської ради Запорізької області</t>
  </si>
  <si>
    <t xml:space="preserve">Капітальний ремонт житлової квартири Святецького І.П., яка розташована   за адресою: м. Мелітополь, вул. Гвардійська,буд. 36 кв.25 </t>
  </si>
  <si>
    <t>Капітальний ремонт житлового будинку Капканець О.В., який розташований за адресою: м. Мелітополь, вул. М.Кравця, буд. 85</t>
  </si>
  <si>
    <t>Капітальний ремонт житлової квартири Осипова В.О., яка розташована за адресою: м. Мелітополь, просп. Б.Хмельницького, буд. 71, кв.27</t>
  </si>
  <si>
    <t xml:space="preserve">Капітальний ремонт житлової квартири Музиченка Д.Ю., яка розташована за адресою: м. Мелітополь, просп. Б.Хмельницького, буд. 68, кв.70 </t>
  </si>
  <si>
    <t xml:space="preserve">Мелітопольська загальноосвітня школа І-ІІІ ступеня № 7 Мелітопольської міської ради Запорізької області , вул. Інтеркультурна, 400а, м. Мелітополь, Запорізька область – капітальний ремонт  </t>
  </si>
  <si>
    <t xml:space="preserve">Мелітополськая гімназія № 1 Мелітопольської міської ради Запорізької області , вул. Ярослава Мудрого,13, м. Мелітополь, Запорізька область – капітальний ремонт  </t>
  </si>
  <si>
    <t>100</t>
  </si>
  <si>
    <t>2020 - 2021</t>
  </si>
  <si>
    <t>15</t>
  </si>
  <si>
    <t>95</t>
  </si>
  <si>
    <t>2019 -2020</t>
  </si>
  <si>
    <t>50</t>
  </si>
  <si>
    <t>2019 -2021</t>
  </si>
  <si>
    <t>10</t>
  </si>
  <si>
    <t>2018-2021</t>
  </si>
  <si>
    <t>85</t>
  </si>
  <si>
    <t>ЗОШ І-ІІІ ступенів № 4 ММР ЗО, вул. Пушкіна, 77  м. Мелітополь - капітальний ремонт вікон</t>
  </si>
  <si>
    <t>Реконструкція внутрішньоквартальних каналізаційних мереж від  Лікарняного містечка, далі по вул. Кізіярській до вул. Брів-ла-Гайард у м. Мелітополі  Запорізької області (коригування)</t>
  </si>
  <si>
    <t>Реконструкція електричних мереж КНП "Територіальне медичне об’єднання "Багатопрофільна лікарня інтенсивних методів лікування та швидкої медичної допомоги" ММР ЗО, вул. Брів-ла-Гайард, 6  м. Мелітополь</t>
  </si>
  <si>
    <t>Відділення екстреної (невідкладної) медичної допомоги відокремленого підрозділу "Лікарня №2 "комунального некомерційного підприємства "ТМО"Багатопрофільна лікарня інтенсивних методів лікування та швидкої медичної допомоги" Мелітопольської міської ради  Запорізької  області, вул. Брів-ла-Гайард, 19, м. Мелітополь- реконструкція</t>
  </si>
  <si>
    <t>Відділ охони здоров"я  Мелітопольської міської ради Запорізької області</t>
  </si>
  <si>
    <t>0700000</t>
  </si>
  <si>
    <t>Реконструкція системи забезпечення киснем будівлі терпевтичного профілю КНП "ТМО "БЛІМЛ та ШМД" ММР ЗО за адресою: Запорізька область, м. Мелітополь, вул.Брів-ла-Гайард,19</t>
  </si>
  <si>
    <t>"Ліцей № 5 Мелітопольської міської ради Запорізької області, вул. Байбулатова, 12, м. Мелітополь, Запорізька область - капітальний ремонт пожежної сигналізації (оповіщення)."</t>
  </si>
  <si>
    <t>"Мелітопольська загальноосвітня школа І-ІІІ ступенів № 6 Мелітопольської міської ради Запорізької області, вул. Монастирська, 185, м. Мелітополь, Запорізька область - капітальний ремонт пожежної сигналізації (оповіщення)."</t>
  </si>
  <si>
    <t>"Мелітопольська загальноосвітня школа І-ІІІ ступенів № 20 Мелітопольської міської ради Запорізької області, вул. Сєрова, 62-а, м. Мелітополь, Запорізька область - капітальний ремонт пожежної сигналізації (оповіщення)."</t>
  </si>
  <si>
    <t>"Мелітопольська загальноосвітня школа І-ІІІ ступенів № 24 Мелітопольської міської ради Запорізької області, вул. Садова, 47, м. Мелітополь, Запорізька область - капітальний ремонт пожежної сигналізації (оповіщення)."</t>
  </si>
  <si>
    <t xml:space="preserve">"Мелітопольська спеціалізована школа 
І-ІІІ ступенів № 23 Мелітопольської міської ради Запорізької області, вул. Гетьмана Сагайдачного, 262, м. Мелітополь, Запорізька область - капітальний ремонт пожежної сигналізації (оповіщення) в приміщенні харчоблока."
</t>
  </si>
  <si>
    <t>0611150</t>
  </si>
  <si>
    <t>1150</t>
  </si>
  <si>
    <t>0990</t>
  </si>
  <si>
    <t xml:space="preserve">	
Методичне забезпечення діяльності закладів освіти</t>
  </si>
  <si>
    <t>«Управління освіти Мелітопольської міської ради Запорізької області, вул. Осипенко, 96, м. Мелітополь, Запорізька область – капітальний ремонт зелених насаджень»</t>
  </si>
  <si>
    <t>«Управління освіти Мелітопольської міської ради Запорізької області, вул. Осипенко, 96, м. Мелітополь, Запорізька область – капітальний ремонт мереж теплопостачання»</t>
  </si>
  <si>
    <t>0712010</t>
  </si>
  <si>
    <t>Капітальний ремонт житлового будинку за адресою вул. Шмідта,26 в м. Мелітополі</t>
  </si>
  <si>
    <t>Капітальний ремонт житлового будинку за адресою просп.Б.Хмельницького,2 в м. Мелітополі</t>
  </si>
  <si>
    <t xml:space="preserve">Капітальний ремонт прорізів в під’їздах (заміна віконних рам) житлового будинку за адресою: вулиця Брів-ла-Гайард, буд. 3, м. Мелітополь, Запорізької області
</t>
  </si>
  <si>
    <t>Капітальний ремонт прорізів в під’їздах (заміна віконних рам) житлового будинку за адресою: бульвар 30 років Перемоги, буд. 50, м. Мелітополь, Запорізької області</t>
  </si>
  <si>
    <t>Капітальний ремонт прорізів в під’їздах (заміна віконних рам) житлового будинку за адресою: проспект 50-річчя Перемоги, буд. 17, м. Мелітополь, Запорізької області</t>
  </si>
  <si>
    <t>Капітальний ремонт прорізів в під’їздах (заміна віконних рам) житлового будинку за адресою: бульвар 30 років Перемоги, буд. 36, м. Мелітополь, Запорізької області</t>
  </si>
  <si>
    <t>Капітальний ремонт прорізів в під’їздах (заміна віконних рам) житлового будинку за адресою: бульвар 30 років Перемоги, буд. 48, м. Мелітополь, Запорізької області</t>
  </si>
  <si>
    <t>Капітальний ремонт прорізів в під’їздах (заміна віконних рам) житлового будинку за адресою: проспект 50-річчя Перемоги, буд. 31, м. Мелітополь, Запорізької області</t>
  </si>
  <si>
    <t>Капітальний ремонт прорізів в під’їздах (заміна віконних рам) житлового будинку за адресою: вулиця Казарцева, буд. 4, м. Мелітополь, Запорізької області</t>
  </si>
  <si>
    <t>Капітальний ремонт прорізів в під’їздах (заміна віконних рам) житлового будинку за адресою: вулиця Казарцева, буд. 2, м. Мелітополь, Запорізької області</t>
  </si>
  <si>
    <t>Капітальний ремонт прорізів в під’їздах (заміна віконних рам) житлового будинку за адресою: бульвар 30 років Перемоги, буд. 7, м. Мелітополь, Запорізької області</t>
  </si>
  <si>
    <t>Капітальний ремонт прорізів в під’їздах (заміна віконних рам) житлового будинку за адресою: бульвар 30 років Перемоги, буд. 3, м. Мелітополь, Запорізької області</t>
  </si>
  <si>
    <t>Капітальний ремонт прорізів в під’їздах (заміна віконних рам) житлового будинку за адресою: бульвар 30 років Перемоги, буд. 12 А, м. Мелітополь, Запорізької області</t>
  </si>
  <si>
    <t>Капітальний ремонт прорізів в під’їздах (заміна віконних рам) житлового будинку за адресою: проспекту 50-річчя Перемоги, 22а, м. Мелітополь, Запорізької області</t>
  </si>
  <si>
    <t>Капітальний ремонт прорізів в під’їздах (заміна віконних рам) житлового будинку за адресою: проспекту 50-річчя Перемоги, 22б, м. Мелітополь, Запорізької області</t>
  </si>
  <si>
    <t>Капітальний ремонт прорізів в під’їздах (заміна віконних рам) житлового будинку за адресою: проспекту 50-річчя Перемоги, 26, м. Мелітополь, Запорізької області</t>
  </si>
  <si>
    <t>Капітальний ремонт прорізів в під’їздах (заміна віконних рам) житлового будинку за адресою:проспект 50-річчя Перемоги, буд. 5, м. Мелітополь, Запорізької області</t>
  </si>
  <si>
    <t>Капітальний ремонт прорізів в під’їздах (заміна віконних рам) житлового будинку за адресою: вулиця Казарцева, буд. 6, м. Мелітополь, Запорізької області</t>
  </si>
  <si>
    <t>Капітальний ремонт прорізів в під’їздах (заміна віконних рам) житлового будинку за адресою: вулиця Казарцева, буд. 8, м. Мелітополь, Запорізької області</t>
  </si>
  <si>
    <t>Капітальний ремонт прорізів в під’їздах (заміна віконних рам) житлового будинку за адресою: вулиця Казарцева, буд. 14, м. Мелітополь, Запорізької області</t>
  </si>
  <si>
    <t>Капітальний ремонт прорізів в під’їздах (заміна віконних рам) житлового будинку за адресою: вулиця Казарцева, буд. 17, м. Мелітополь, Запорізької області</t>
  </si>
  <si>
    <t>Капітальний ремонт прорізів в під’їздах (заміна віконних рам) житлового будинку за адресою: проспект 50-річчя Перемоги, буд. 27, м. Мелітополь, Запорізької області</t>
  </si>
  <si>
    <t>Капітальний ремонт прорізів в під’їздах (заміна віконних рам) житлового будинку за адресою: проспект 50-річчя Перемоги, буд. 35, м. Мелітополь, Запорізької області</t>
  </si>
  <si>
    <t xml:space="preserve">Капітальний ремонт прорізів в під’їздах (заміна віконних рам) житлового будинку за адресою: проспект 50-річчя Перемоги, буд. 43, м. Мелітополь, Запорізької області
</t>
  </si>
  <si>
    <t xml:space="preserve">Капітальний ремонт прорізів в під’їздах (заміна віконних рам) житлового будинку за адресою: проспект 50-річчя Перемоги, буд. 38, м. Мелітополь, Запорізької області
</t>
  </si>
  <si>
    <t xml:space="preserve">Капітальний ремонт прорізів в під’їздах (заміна віконних рам) житлового будинку за адресою:  проспект 50-річчя Перемоги, буд. 66, м. Мелітополь, Запорізької області
</t>
  </si>
  <si>
    <t xml:space="preserve">Капітальний ремонт прорізів в під’їздах (заміна віконних рам) житлового будинку за адресою: вулиця Гризодубової, буд. 56, м. Мелітополь, Запорізької області
</t>
  </si>
  <si>
    <t xml:space="preserve">Капітальний ремонт прорізів в під’їздах (заміна віконних рам) житлового будинку за адресою: вулиця Осипенко, буд. 103, м. Мелітополь, Запорізької області
</t>
  </si>
  <si>
    <t xml:space="preserve">Капітальний ремонт прорізів в під’їздах (заміна віконних рам) житлового будинку за адресою: вулиця Ломоносова, буд. 240, м. Мелітополь, Запорізької області
</t>
  </si>
  <si>
    <t xml:space="preserve">Капітальний ремонт прорізів в під’їздах (заміна віконних рам) житлового будинку за адресою: вулиця Брів-ла-Гайард, буд. 7, м. Мелітополь, Запорізької області
</t>
  </si>
  <si>
    <t xml:space="preserve">Капітальний ремонт прорізів в під’їздах (заміна віконних рам) житлового будинку за адресою: вулиця Гризодубової, буд. 39, м. Мелітополь, Запорізької області
</t>
  </si>
  <si>
    <t xml:space="preserve">Капітальний ремонт прорізів в під’їздах (заміна віконних рам) житлового будинку за адресою: бульвар 30 років Перемоги, буд. 44, м. Мелітополь, Запорізької області
</t>
  </si>
  <si>
    <t xml:space="preserve">Капітальний ремонт прорізів в під’їздах (заміна віконних рам) житлового будинку за адресою: вулиця Казарцева, буд. 16, м. Мелітополь, Запорізької області
</t>
  </si>
  <si>
    <t xml:space="preserve">Капітальний ремонт прорізів в під’їздах (заміна віконних рам) житлового будинку за адресою: проспект 50-річчя Перемоги, буд. 37, м. Мелітополь, Запорізької області
</t>
  </si>
  <si>
    <t xml:space="preserve">Капітальний ремонт прорізів в під’їздах (заміна віконних рам) житлового будинку за адресою: вулиця Гризодубової, буд. 62, м. Мелітополь, Запорізької області
</t>
  </si>
  <si>
    <t xml:space="preserve">Капітальний ремонт прорізів в під’їздах (заміна віконних рам) житлового будинку за адресою: вулиця Гризодубової, буд. 64, м. Мелітополь, Запорізької області
</t>
  </si>
  <si>
    <t xml:space="preserve">Дошкільний навчальний заклад  № 41 «Барвінок» по вул. Гоголя, 136а, у м. Мелітополі - капітальний ремонт фасаду з утепленням, заміна вікон на енергозберігаючі, утеплення покрівлі, встановлення індивідуального теплового пункту та рекуператорів </t>
  </si>
  <si>
    <t xml:space="preserve">Дошкільний навчальний заклад  № 47 «Берізка» по вул. Інтеркультурній, 141, у м. Мелітополі - капітальний ремонт фасаду з утепленням, заміна вікон на енергозберігаючі, утеплення покрівлі, встановлення індивідуального теплового пункту та рекуператорів </t>
  </si>
  <si>
    <t xml:space="preserve">Загальноосвітня школа І-ІІІ ступеня № 1, по вул. Ярослава Мудрого, 13, м. Мелітополі - капітальний ремонт фасаду з утепленням, заміна вікон на енергозберігаючі, утеплення покрівлі, встановлення індивідуального теплового пункту </t>
  </si>
  <si>
    <t xml:space="preserve">Загальноосвітня школа І-ІІІ ступеня № 7,по вул. Інтеркультурна, 400 а у м. Мелітополі - капітальний ремонт фасаду з утепленням, заміна вікон на енергозберігаючі, утеплення покрівлі, встановлення індивідуального теплового пункту </t>
  </si>
  <si>
    <t xml:space="preserve">Гімназія № 9, по вул. Гагаріна, 9 а, у м. Мелітополі - капітальний ремонт фасаду з утепленням, заміна вікон на енергозберігаючі, утеплення покрівлі, встановлення індивідуального теплового пункту </t>
  </si>
  <si>
    <t xml:space="preserve"> Комунальна установа "Центр первинної медико-санітарної допомоги № 1" Мелітопольської міської ради по вул. Крупської, 7, м. Мелітополі капітальний ремонт фасаду та покрівлі </t>
  </si>
  <si>
    <t>Дошкільний навчальний заклад  № 8 «Зірочка», по  вул. Гвардійська, 26/1, у м. Мелітополь – капітальний ремонт (коригування)</t>
  </si>
  <si>
    <t>Дитяча музична школа № 1,по  вул. Гетьманська, 135, у м. Мелітополь – капітальний ремонт (коригування)</t>
  </si>
  <si>
    <t>Загальноосвітня школа І-ІІІ ступеня №8, по  вул. Михайла Оратовського, 147, у  м. Мелітополь – капітальний ремонт (коригування)</t>
  </si>
  <si>
    <t>Палац культури залізничників по вул. Чайковського, 61, м. Мелітополь  – капітальний ремонт (коригування)</t>
  </si>
  <si>
    <t>Комунальний заклад «Дитячо-юнацька спортивна школа  № 3», вул. Ломоносова, 199, м. Мелітополь – капітальний ремонт</t>
  </si>
  <si>
    <t xml:space="preserve">Загальноосвітня школа І-ІІІ ступенів № 15, вул. Гризодубової, 54, м. Мелітополь – капітальний ремонт  </t>
  </si>
  <si>
    <t>Комунальна установа «Територіальне медичне об’єднання «Багатопрофільна лікарня інтенсивних методів лікування та швидкої медичної допомоги» по вул. Кізіярській, 48,  м. Мелітополь - капітальний ремонт  «Інфекційна лікарня»</t>
  </si>
  <si>
    <t>Комунальне некомерційне підприємство «Мелітопольський міський пологовий будинок» по вул. Кізіярська, 37, м. Мелітополь – капітальний ремонт</t>
  </si>
  <si>
    <t xml:space="preserve">  Комунальна установа "Центр первинної медико-санітарної допомоги № 1" Мелітопольської міської ради по просп. Б. Хмельницького, 46 у м. Мелітополі капітальний ремонт будівлі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</si>
</sst>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28" x14ac:knownFonts="1">
    <font>
      <sz val="10"/>
      <name val="Arial Cyr"/>
      <charset val="204"/>
    </font>
    <font>
      <u/>
      <sz val="10"/>
      <color indexed="36"/>
      <name val="Arial Cyr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  <charset val="204"/>
    </font>
    <font>
      <b/>
      <sz val="10"/>
      <name val="Times New Roman"/>
      <family val="1"/>
    </font>
    <font>
      <sz val="12"/>
      <name val="Times New Roman"/>
      <family val="1"/>
      <charset val="204"/>
    </font>
    <font>
      <sz val="11"/>
      <name val="Arial Cyr"/>
      <charset val="204"/>
    </font>
    <font>
      <b/>
      <sz val="12"/>
      <name val="Times New Roman"/>
      <family val="1"/>
    </font>
    <font>
      <sz val="12"/>
      <name val="Arial Cyr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2"/>
      <name val="Times New Roman"/>
      <family val="1"/>
    </font>
    <font>
      <sz val="10"/>
      <color indexed="10"/>
      <name val="Arial Cyr"/>
      <charset val="204"/>
    </font>
    <font>
      <b/>
      <sz val="14"/>
      <name val="Arial Cyr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u/>
      <sz val="14"/>
      <name val="Times New Roman"/>
      <family val="1"/>
    </font>
    <font>
      <u/>
      <sz val="10"/>
      <name val="Arial Cyr"/>
      <charset val="204"/>
    </font>
    <font>
      <b/>
      <sz val="8"/>
      <name val="Arial Cyr"/>
      <family val="2"/>
      <charset val="204"/>
    </font>
    <font>
      <b/>
      <sz val="8"/>
      <name val="Times New Roman"/>
      <family val="1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6">
    <xf numFmtId="0" fontId="0" fillId="0" borderId="0" xfId="0"/>
    <xf numFmtId="0" fontId="2" fillId="0" borderId="0" xfId="0" applyFont="1"/>
    <xf numFmtId="0" fontId="0" fillId="0" borderId="0" xfId="0" applyBorder="1"/>
    <xf numFmtId="0" fontId="7" fillId="0" borderId="1" xfId="0" applyFont="1" applyBorder="1" applyAlignment="1">
      <alignment horizontal="center" vertical="center" wrapText="1"/>
    </xf>
    <xf numFmtId="0" fontId="9" fillId="0" borderId="0" xfId="0" applyFont="1"/>
    <xf numFmtId="0" fontId="9" fillId="0" borderId="0" xfId="0" applyFont="1" applyBorder="1"/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wrapText="1"/>
    </xf>
    <xf numFmtId="0" fontId="6" fillId="0" borderId="1" xfId="0" applyFont="1" applyBorder="1" applyAlignment="1">
      <alignment horizontal="center" wrapText="1"/>
    </xf>
    <xf numFmtId="176" fontId="10" fillId="0" borderId="1" xfId="0" applyNumberFormat="1" applyFont="1" applyBorder="1" applyAlignment="1">
      <alignment horizontal="center" wrapText="1"/>
    </xf>
    <xf numFmtId="0" fontId="11" fillId="0" borderId="0" xfId="0" applyFont="1"/>
    <xf numFmtId="0" fontId="8" fillId="0" borderId="0" xfId="0" applyFont="1" applyAlignment="1">
      <alignment horizontal="left"/>
    </xf>
    <xf numFmtId="0" fontId="8" fillId="0" borderId="0" xfId="0" applyFont="1" applyAlignment="1"/>
    <xf numFmtId="0" fontId="6" fillId="0" borderId="0" xfId="0" applyFont="1"/>
    <xf numFmtId="0" fontId="8" fillId="0" borderId="0" xfId="0" applyFont="1"/>
    <xf numFmtId="0" fontId="11" fillId="0" borderId="0" xfId="0" applyFont="1" applyBorder="1"/>
    <xf numFmtId="49" fontId="8" fillId="0" borderId="1" xfId="0" applyNumberFormat="1" applyFont="1" applyBorder="1" applyAlignment="1">
      <alignment horizontal="center" wrapText="1"/>
    </xf>
    <xf numFmtId="176" fontId="0" fillId="0" borderId="0" xfId="0" applyNumberFormat="1"/>
    <xf numFmtId="0" fontId="8" fillId="0" borderId="1" xfId="0" applyFont="1" applyBorder="1" applyAlignment="1">
      <alignment horizontal="center" wrapText="1"/>
    </xf>
    <xf numFmtId="176" fontId="16" fillId="0" borderId="1" xfId="0" applyNumberFormat="1" applyFont="1" applyBorder="1" applyAlignment="1">
      <alignment horizontal="center" wrapText="1"/>
    </xf>
    <xf numFmtId="176" fontId="11" fillId="0" borderId="0" xfId="0" applyNumberFormat="1" applyFont="1"/>
    <xf numFmtId="0" fontId="6" fillId="0" borderId="0" xfId="0" applyFont="1" applyBorder="1" applyAlignment="1">
      <alignment horizontal="center" wrapText="1"/>
    </xf>
    <xf numFmtId="176" fontId="5" fillId="0" borderId="0" xfId="0" applyNumberFormat="1" applyFont="1" applyBorder="1" applyAlignment="1">
      <alignment horizontal="right" wrapText="1"/>
    </xf>
    <xf numFmtId="176" fontId="10" fillId="0" borderId="0" xfId="0" applyNumberFormat="1" applyFont="1" applyBorder="1" applyAlignment="1">
      <alignment horizontal="center" wrapText="1"/>
    </xf>
    <xf numFmtId="176" fontId="10" fillId="0" borderId="1" xfId="0" applyNumberFormat="1" applyFont="1" applyBorder="1" applyAlignment="1">
      <alignment wrapText="1"/>
    </xf>
    <xf numFmtId="0" fontId="0" fillId="0" borderId="0" xfId="0" applyFont="1"/>
    <xf numFmtId="0" fontId="0" fillId="0" borderId="0" xfId="0" applyFont="1" applyAlignment="1"/>
    <xf numFmtId="0" fontId="17" fillId="0" borderId="0" xfId="0" applyFont="1" applyAlignme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18" fillId="0" borderId="0" xfId="0" applyFont="1" applyAlignment="1">
      <alignment horizontal="center"/>
    </xf>
    <xf numFmtId="0" fontId="2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Border="1"/>
    <xf numFmtId="0" fontId="13" fillId="0" borderId="0" xfId="0" applyFont="1" applyAlignment="1"/>
    <xf numFmtId="0" fontId="21" fillId="0" borderId="0" xfId="0" applyFont="1" applyAlignment="1"/>
    <xf numFmtId="0" fontId="8" fillId="0" borderId="1" xfId="0" applyFont="1" applyBorder="1" applyAlignment="1">
      <alignment horizontal="left" wrapText="1"/>
    </xf>
    <xf numFmtId="176" fontId="14" fillId="0" borderId="1" xfId="0" applyNumberFormat="1" applyFont="1" applyBorder="1" applyAlignment="1">
      <alignment wrapText="1"/>
    </xf>
    <xf numFmtId="176" fontId="8" fillId="0" borderId="1" xfId="0" applyNumberFormat="1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Font="1" applyBorder="1" applyAlignment="1"/>
    <xf numFmtId="0" fontId="20" fillId="0" borderId="0" xfId="0" applyFont="1" applyAlignment="1">
      <alignment wrapText="1"/>
    </xf>
    <xf numFmtId="0" fontId="13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/>
    </xf>
    <xf numFmtId="49" fontId="6" fillId="0" borderId="3" xfId="0" applyNumberFormat="1" applyFont="1" applyBorder="1" applyAlignment="1">
      <alignment horizontal="center" vertical="center"/>
    </xf>
    <xf numFmtId="49" fontId="14" fillId="0" borderId="3" xfId="0" applyNumberFormat="1" applyFont="1" applyBorder="1" applyAlignment="1">
      <alignment horizontal="center" vertical="center"/>
    </xf>
    <xf numFmtId="0" fontId="17" fillId="0" borderId="0" xfId="0" applyFont="1"/>
    <xf numFmtId="176" fontId="14" fillId="0" borderId="1" xfId="0" applyNumberFormat="1" applyFont="1" applyBorder="1" applyAlignment="1">
      <alignment horizontal="center" wrapText="1"/>
    </xf>
    <xf numFmtId="0" fontId="10" fillId="0" borderId="1" xfId="0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wrapText="1"/>
    </xf>
    <xf numFmtId="1" fontId="8" fillId="0" borderId="1" xfId="0" applyNumberFormat="1" applyFont="1" applyBorder="1" applyAlignment="1">
      <alignment horizontal="center" wrapText="1"/>
    </xf>
    <xf numFmtId="0" fontId="6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1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 wrapText="1"/>
    </xf>
    <xf numFmtId="176" fontId="15" fillId="0" borderId="1" xfId="0" applyNumberFormat="1" applyFont="1" applyBorder="1" applyAlignment="1">
      <alignment horizontal="center" wrapText="1"/>
    </xf>
    <xf numFmtId="1" fontId="6" fillId="0" borderId="1" xfId="0" applyNumberFormat="1" applyFont="1" applyBorder="1" applyAlignment="1">
      <alignment horizontal="center" wrapText="1"/>
    </xf>
    <xf numFmtId="1" fontId="6" fillId="0" borderId="1" xfId="0" applyNumberFormat="1" applyFont="1" applyBorder="1" applyAlignment="1">
      <alignment wrapText="1"/>
    </xf>
    <xf numFmtId="0" fontId="14" fillId="0" borderId="1" xfId="0" applyFont="1" applyBorder="1" applyAlignment="1">
      <alignment horizontal="left" wrapText="1"/>
    </xf>
    <xf numFmtId="0" fontId="5" fillId="0" borderId="1" xfId="0" applyFont="1" applyBorder="1" applyAlignment="1">
      <alignment wrapText="1"/>
    </xf>
    <xf numFmtId="0" fontId="6" fillId="0" borderId="1" xfId="0" applyFont="1" applyBorder="1" applyAlignment="1">
      <alignment horizontal="left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1" fontId="10" fillId="0" borderId="1" xfId="0" applyNumberFormat="1" applyFont="1" applyBorder="1" applyAlignment="1">
      <alignment horizontal="center" wrapText="1"/>
    </xf>
    <xf numFmtId="0" fontId="8" fillId="0" borderId="1" xfId="0" applyFont="1" applyBorder="1" applyAlignment="1">
      <alignment horizontal="left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1" fontId="12" fillId="0" borderId="0" xfId="0" applyNumberFormat="1" applyFont="1" applyAlignment="1"/>
    <xf numFmtId="1" fontId="20" fillId="0" borderId="0" xfId="0" applyNumberFormat="1" applyFont="1" applyAlignment="1"/>
    <xf numFmtId="1" fontId="0" fillId="0" borderId="0" xfId="0" applyNumberFormat="1" applyAlignment="1">
      <alignment wrapText="1"/>
    </xf>
    <xf numFmtId="1" fontId="4" fillId="0" borderId="0" xfId="0" applyNumberFormat="1" applyFont="1" applyAlignment="1">
      <alignment horizontal="center"/>
    </xf>
    <xf numFmtId="1" fontId="2" fillId="0" borderId="0" xfId="0" applyNumberFormat="1" applyFont="1"/>
    <xf numFmtId="1" fontId="7" fillId="0" borderId="1" xfId="0" applyNumberFormat="1" applyFont="1" applyBorder="1" applyAlignment="1">
      <alignment horizontal="center" vertical="center" wrapText="1"/>
    </xf>
    <xf numFmtId="1" fontId="26" fillId="0" borderId="4" xfId="0" applyNumberFormat="1" applyFont="1" applyFill="1" applyBorder="1" applyAlignment="1">
      <alignment horizontal="center" vertical="center" wrapText="1"/>
    </xf>
    <xf numFmtId="1" fontId="27" fillId="0" borderId="4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right" wrapText="1"/>
    </xf>
    <xf numFmtId="1" fontId="11" fillId="0" borderId="0" xfId="0" applyNumberFormat="1" applyFont="1"/>
    <xf numFmtId="1" fontId="11" fillId="0" borderId="0" xfId="0" applyNumberFormat="1" applyFont="1" applyBorder="1"/>
    <xf numFmtId="1" fontId="9" fillId="0" borderId="0" xfId="0" applyNumberFormat="1" applyFont="1"/>
    <xf numFmtId="1" fontId="0" fillId="0" borderId="0" xfId="0" applyNumberFormat="1"/>
    <xf numFmtId="1" fontId="0" fillId="0" borderId="0" xfId="0" applyNumberFormat="1" applyBorder="1"/>
    <xf numFmtId="0" fontId="8" fillId="0" borderId="0" xfId="0" applyFont="1" applyAlignment="1">
      <alignment horizontal="left"/>
    </xf>
    <xf numFmtId="0" fontId="7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1" fontId="0" fillId="0" borderId="1" xfId="0" applyNumberFormat="1" applyFont="1" applyBorder="1" applyAlignment="1">
      <alignment horizontal="center" vertical="center" wrapText="1"/>
    </xf>
    <xf numFmtId="0" fontId="20" fillId="0" borderId="0" xfId="0" applyFont="1" applyAlignment="1">
      <alignment horizontal="left" wrapText="1"/>
    </xf>
    <xf numFmtId="0" fontId="19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0" fillId="0" borderId="5" xfId="0" applyBorder="1" applyAlignment="1">
      <alignment horizontal="center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49" fontId="24" fillId="2" borderId="1" xfId="0" applyNumberFormat="1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7"/>
  <sheetViews>
    <sheetView tabSelected="1" topLeftCell="B1" zoomScale="80" zoomScaleNormal="80" workbookViewId="0">
      <pane xSplit="4" ySplit="13" topLeftCell="G44" activePane="bottomRight" state="frozen"/>
      <selection activeCell="B1" sqref="B1"/>
      <selection pane="topRight" activeCell="F1" sqref="F1"/>
      <selection pane="bottomLeft" activeCell="B14" sqref="B14"/>
      <selection pane="bottomRight" activeCell="J46" sqref="J46"/>
    </sheetView>
  </sheetViews>
  <sheetFormatPr defaultRowHeight="12.75" x14ac:dyDescent="0.2"/>
  <cols>
    <col min="1" max="1" width="12.85546875" hidden="1" customWidth="1"/>
    <col min="2" max="2" width="11.140625" customWidth="1"/>
    <col min="3" max="3" width="11.5703125" customWidth="1"/>
    <col min="4" max="4" width="13.85546875" customWidth="1"/>
    <col min="5" max="5" width="57.140625" customWidth="1"/>
    <col min="6" max="6" width="76" customWidth="1"/>
    <col min="7" max="7" width="13.5703125" customWidth="1"/>
    <col min="8" max="8" width="15.42578125" style="85" customWidth="1"/>
    <col min="9" max="9" width="15.140625" customWidth="1"/>
    <col min="10" max="10" width="15.85546875" customWidth="1"/>
    <col min="11" max="11" width="21.28515625" customWidth="1"/>
    <col min="12" max="12" width="13.140625" customWidth="1"/>
    <col min="13" max="13" width="10.28515625" customWidth="1"/>
    <col min="14" max="14" width="10.7109375" customWidth="1"/>
    <col min="15" max="15" width="10.28515625" customWidth="1"/>
    <col min="16" max="16" width="8.5703125" customWidth="1"/>
  </cols>
  <sheetData>
    <row r="1" spans="1:12" ht="12.75" customHeight="1" x14ac:dyDescent="0.2">
      <c r="G1" s="31"/>
      <c r="H1" s="73" t="s">
        <v>58</v>
      </c>
      <c r="L1" s="35"/>
    </row>
    <row r="2" spans="1:12" ht="10.5" customHeight="1" x14ac:dyDescent="0.2">
      <c r="G2" s="32"/>
      <c r="H2" s="92" t="s">
        <v>56</v>
      </c>
      <c r="I2" s="92"/>
      <c r="J2" s="92"/>
      <c r="K2" s="92"/>
      <c r="L2" s="44"/>
    </row>
    <row r="3" spans="1:12" ht="16.5" customHeight="1" x14ac:dyDescent="0.25">
      <c r="F3" s="30"/>
      <c r="G3" s="32"/>
      <c r="H3" s="74" t="s">
        <v>57</v>
      </c>
      <c r="L3" s="36"/>
    </row>
    <row r="4" spans="1:12" ht="15" customHeight="1" x14ac:dyDescent="0.2">
      <c r="G4" s="32"/>
      <c r="H4" s="75"/>
      <c r="I4" s="32"/>
      <c r="J4" s="32"/>
      <c r="K4" s="32"/>
      <c r="L4" s="26"/>
    </row>
    <row r="5" spans="1:12" ht="18.75" customHeight="1" x14ac:dyDescent="0.3">
      <c r="A5" s="27"/>
      <c r="B5" s="93" t="s">
        <v>52</v>
      </c>
      <c r="C5" s="94"/>
      <c r="D5" s="94"/>
      <c r="E5" s="94"/>
      <c r="F5" s="94"/>
      <c r="G5" s="94"/>
      <c r="H5" s="94"/>
      <c r="I5" s="94"/>
      <c r="J5" s="94"/>
      <c r="K5" s="94"/>
      <c r="L5" s="26"/>
    </row>
    <row r="6" spans="1:12" ht="19.5" customHeight="1" x14ac:dyDescent="0.2">
      <c r="B6" s="95" t="s">
        <v>70</v>
      </c>
      <c r="C6" s="94"/>
      <c r="D6" s="94"/>
      <c r="E6" s="94"/>
      <c r="F6" s="94"/>
      <c r="G6" s="94"/>
      <c r="H6" s="94"/>
      <c r="I6" s="94"/>
      <c r="J6" s="94"/>
      <c r="K6" s="94"/>
    </row>
    <row r="7" spans="1:12" ht="18.75" x14ac:dyDescent="0.3">
      <c r="B7" s="96">
        <v>2310700000</v>
      </c>
      <c r="C7" s="97"/>
      <c r="D7" s="28"/>
      <c r="E7" s="28"/>
      <c r="F7" s="28"/>
      <c r="G7" s="28"/>
      <c r="H7" s="76"/>
      <c r="I7" s="28"/>
      <c r="J7" s="28"/>
      <c r="K7" s="28"/>
    </row>
    <row r="8" spans="1:12" ht="15" x14ac:dyDescent="0.25">
      <c r="B8" s="98" t="s">
        <v>80</v>
      </c>
      <c r="C8" s="98"/>
      <c r="D8" s="1"/>
      <c r="E8" s="1"/>
      <c r="F8" s="1"/>
      <c r="G8" s="1"/>
      <c r="H8" s="77"/>
      <c r="I8" s="1"/>
      <c r="J8" s="1"/>
      <c r="K8" s="29" t="s">
        <v>0</v>
      </c>
    </row>
    <row r="9" spans="1:12" ht="17.25" customHeight="1" x14ac:dyDescent="0.2">
      <c r="A9" s="99" t="s">
        <v>4</v>
      </c>
      <c r="B9" s="102" t="s">
        <v>48</v>
      </c>
      <c r="C9" s="103" t="s">
        <v>49</v>
      </c>
      <c r="D9" s="104" t="s">
        <v>50</v>
      </c>
      <c r="E9" s="105" t="s">
        <v>51</v>
      </c>
      <c r="F9" s="88" t="s">
        <v>71</v>
      </c>
      <c r="G9" s="88" t="s">
        <v>72</v>
      </c>
      <c r="H9" s="90" t="s">
        <v>73</v>
      </c>
      <c r="I9" s="88" t="s">
        <v>74</v>
      </c>
      <c r="J9" s="88" t="s">
        <v>75</v>
      </c>
      <c r="K9" s="88" t="s">
        <v>76</v>
      </c>
      <c r="L9" s="2"/>
    </row>
    <row r="10" spans="1:12" ht="22.5" customHeight="1" x14ac:dyDescent="0.2">
      <c r="A10" s="100"/>
      <c r="B10" s="102"/>
      <c r="C10" s="103"/>
      <c r="D10" s="104"/>
      <c r="E10" s="105"/>
      <c r="F10" s="88"/>
      <c r="G10" s="88"/>
      <c r="H10" s="90"/>
      <c r="I10" s="88"/>
      <c r="J10" s="89"/>
      <c r="K10" s="88"/>
      <c r="L10" s="2"/>
    </row>
    <row r="11" spans="1:12" ht="50.25" customHeight="1" x14ac:dyDescent="0.2">
      <c r="A11" s="101"/>
      <c r="B11" s="102"/>
      <c r="C11" s="103"/>
      <c r="D11" s="104"/>
      <c r="E11" s="105"/>
      <c r="F11" s="88"/>
      <c r="G11" s="88"/>
      <c r="H11" s="90"/>
      <c r="I11" s="88"/>
      <c r="J11" s="89"/>
      <c r="K11" s="88"/>
      <c r="L11" s="2"/>
    </row>
    <row r="12" spans="1:12" ht="58.5" customHeight="1" x14ac:dyDescent="0.2">
      <c r="A12" s="45"/>
      <c r="B12" s="102"/>
      <c r="C12" s="103"/>
      <c r="D12" s="104"/>
      <c r="E12" s="89"/>
      <c r="F12" s="89"/>
      <c r="G12" s="89"/>
      <c r="H12" s="91"/>
      <c r="I12" s="89"/>
      <c r="J12" s="89"/>
      <c r="K12" s="89"/>
      <c r="L12" s="2"/>
    </row>
    <row r="13" spans="1:12" ht="15.75" customHeight="1" x14ac:dyDescent="0.2">
      <c r="A13" s="46">
        <v>1</v>
      </c>
      <c r="B13" s="3">
        <v>1</v>
      </c>
      <c r="C13" s="3">
        <v>2</v>
      </c>
      <c r="D13" s="3">
        <v>3</v>
      </c>
      <c r="E13" s="3">
        <v>4</v>
      </c>
      <c r="F13" s="3">
        <v>5</v>
      </c>
      <c r="G13" s="3">
        <v>6</v>
      </c>
      <c r="H13" s="78">
        <v>7</v>
      </c>
      <c r="I13" s="3">
        <v>8</v>
      </c>
      <c r="J13" s="3">
        <v>9</v>
      </c>
      <c r="K13" s="3">
        <v>10</v>
      </c>
      <c r="L13" s="2"/>
    </row>
    <row r="14" spans="1:12" ht="34.5" customHeight="1" x14ac:dyDescent="0.2">
      <c r="A14" s="46"/>
      <c r="B14" s="51" t="s">
        <v>19</v>
      </c>
      <c r="C14" s="51"/>
      <c r="D14" s="51"/>
      <c r="E14" s="51" t="s">
        <v>2</v>
      </c>
      <c r="F14" s="51"/>
      <c r="G14" s="51"/>
      <c r="H14" s="58"/>
      <c r="I14" s="51"/>
      <c r="J14" s="51">
        <f>J15</f>
        <v>9095400</v>
      </c>
      <c r="K14" s="51"/>
      <c r="L14" s="2"/>
    </row>
    <row r="15" spans="1:12" ht="35.25" customHeight="1" x14ac:dyDescent="0.2">
      <c r="A15" s="46"/>
      <c r="B15" s="6" t="s">
        <v>40</v>
      </c>
      <c r="C15" s="6"/>
      <c r="D15" s="6"/>
      <c r="E15" s="6" t="s">
        <v>2</v>
      </c>
      <c r="F15" s="6"/>
      <c r="G15" s="6"/>
      <c r="H15" s="71"/>
      <c r="I15" s="6"/>
      <c r="J15" s="71">
        <f>J16+J17+J18+J19+J20+J21+J22+J23+J24+J25+J26+J27+J28+J29+J30+J31+J32+J33+J34+J35+J36+J37+J38+J39+J40+J41+J42+J43</f>
        <v>9095400</v>
      </c>
      <c r="K15" s="6"/>
      <c r="L15" s="2"/>
    </row>
    <row r="16" spans="1:12" ht="57" customHeight="1" x14ac:dyDescent="0.2">
      <c r="A16" s="46"/>
      <c r="B16" s="42" t="s">
        <v>82</v>
      </c>
      <c r="C16" s="42" t="s">
        <v>15</v>
      </c>
      <c r="D16" s="42" t="s">
        <v>6</v>
      </c>
      <c r="E16" s="55" t="s">
        <v>33</v>
      </c>
      <c r="F16" s="55" t="s">
        <v>83</v>
      </c>
      <c r="G16" s="42">
        <v>2020</v>
      </c>
      <c r="H16" s="56">
        <v>70000</v>
      </c>
      <c r="I16" s="42">
        <v>0</v>
      </c>
      <c r="J16" s="56">
        <v>70000</v>
      </c>
      <c r="K16" s="42">
        <v>100</v>
      </c>
      <c r="L16" s="2"/>
    </row>
    <row r="17" spans="1:12" ht="72.75" customHeight="1" x14ac:dyDescent="0.2">
      <c r="A17" s="46"/>
      <c r="B17" s="42" t="s">
        <v>82</v>
      </c>
      <c r="C17" s="42" t="s">
        <v>15</v>
      </c>
      <c r="D17" s="42" t="s">
        <v>6</v>
      </c>
      <c r="E17" s="55" t="s">
        <v>33</v>
      </c>
      <c r="F17" s="55" t="s">
        <v>84</v>
      </c>
      <c r="G17" s="42">
        <v>2020</v>
      </c>
      <c r="H17" s="56">
        <v>230000</v>
      </c>
      <c r="I17" s="42">
        <v>0</v>
      </c>
      <c r="J17" s="56">
        <v>230000</v>
      </c>
      <c r="K17" s="42">
        <v>100</v>
      </c>
      <c r="L17" s="2"/>
    </row>
    <row r="18" spans="1:12" ht="61.5" customHeight="1" x14ac:dyDescent="0.2">
      <c r="A18" s="46"/>
      <c r="B18" s="42" t="s">
        <v>82</v>
      </c>
      <c r="C18" s="42" t="s">
        <v>15</v>
      </c>
      <c r="D18" s="42" t="s">
        <v>6</v>
      </c>
      <c r="E18" s="55" t="s">
        <v>33</v>
      </c>
      <c r="F18" s="55" t="s">
        <v>85</v>
      </c>
      <c r="G18" s="42">
        <v>2020</v>
      </c>
      <c r="H18" s="56">
        <v>240000</v>
      </c>
      <c r="I18" s="42">
        <v>0</v>
      </c>
      <c r="J18" s="56">
        <v>240000</v>
      </c>
      <c r="K18" s="42">
        <v>100</v>
      </c>
      <c r="L18" s="2"/>
    </row>
    <row r="19" spans="1:12" ht="71.25" customHeight="1" x14ac:dyDescent="0.2">
      <c r="A19" s="46"/>
      <c r="B19" s="42" t="s">
        <v>82</v>
      </c>
      <c r="C19" s="42" t="s">
        <v>15</v>
      </c>
      <c r="D19" s="42" t="s">
        <v>6</v>
      </c>
      <c r="E19" s="55" t="s">
        <v>33</v>
      </c>
      <c r="F19" s="55" t="s">
        <v>86</v>
      </c>
      <c r="G19" s="42">
        <v>2020</v>
      </c>
      <c r="H19" s="56">
        <v>230000</v>
      </c>
      <c r="I19" s="42">
        <v>0</v>
      </c>
      <c r="J19" s="56">
        <v>230000</v>
      </c>
      <c r="K19" s="42">
        <v>100</v>
      </c>
      <c r="L19" s="2"/>
    </row>
    <row r="20" spans="1:12" ht="64.5" customHeight="1" x14ac:dyDescent="0.2">
      <c r="A20" s="46"/>
      <c r="B20" s="42" t="s">
        <v>82</v>
      </c>
      <c r="C20" s="42" t="s">
        <v>15</v>
      </c>
      <c r="D20" s="42" t="s">
        <v>6</v>
      </c>
      <c r="E20" s="55" t="s">
        <v>33</v>
      </c>
      <c r="F20" s="55" t="s">
        <v>87</v>
      </c>
      <c r="G20" s="42">
        <v>2020</v>
      </c>
      <c r="H20" s="56">
        <v>200000</v>
      </c>
      <c r="I20" s="42">
        <v>0</v>
      </c>
      <c r="J20" s="56">
        <v>200000</v>
      </c>
      <c r="K20" s="42">
        <v>100</v>
      </c>
      <c r="L20" s="2"/>
    </row>
    <row r="21" spans="1:12" ht="51.75" customHeight="1" x14ac:dyDescent="0.2">
      <c r="A21" s="46"/>
      <c r="B21" s="42" t="s">
        <v>20</v>
      </c>
      <c r="C21" s="42" t="s">
        <v>16</v>
      </c>
      <c r="D21" s="42" t="s">
        <v>7</v>
      </c>
      <c r="E21" s="55" t="s">
        <v>88</v>
      </c>
      <c r="F21" s="55" t="s">
        <v>89</v>
      </c>
      <c r="G21" s="42">
        <v>2020</v>
      </c>
      <c r="H21" s="56">
        <v>1000000</v>
      </c>
      <c r="I21" s="42">
        <v>0</v>
      </c>
      <c r="J21" s="56">
        <v>1000000</v>
      </c>
      <c r="K21" s="42">
        <v>100</v>
      </c>
      <c r="L21" s="2"/>
    </row>
    <row r="22" spans="1:12" ht="51" customHeight="1" x14ac:dyDescent="0.2">
      <c r="A22" s="46"/>
      <c r="B22" s="42" t="s">
        <v>20</v>
      </c>
      <c r="C22" s="42" t="s">
        <v>16</v>
      </c>
      <c r="D22" s="42" t="s">
        <v>7</v>
      </c>
      <c r="E22" s="55" t="s">
        <v>88</v>
      </c>
      <c r="F22" s="55" t="s">
        <v>90</v>
      </c>
      <c r="G22" s="42">
        <v>2020</v>
      </c>
      <c r="H22" s="56">
        <v>1000000</v>
      </c>
      <c r="I22" s="42">
        <v>0</v>
      </c>
      <c r="J22" s="56">
        <v>1000000</v>
      </c>
      <c r="K22" s="42">
        <v>100</v>
      </c>
      <c r="L22" s="2"/>
    </row>
    <row r="23" spans="1:12" ht="51.75" customHeight="1" x14ac:dyDescent="0.2">
      <c r="A23" s="46"/>
      <c r="B23" s="42" t="s">
        <v>20</v>
      </c>
      <c r="C23" s="42" t="s">
        <v>16</v>
      </c>
      <c r="D23" s="42" t="s">
        <v>7</v>
      </c>
      <c r="E23" s="55" t="s">
        <v>88</v>
      </c>
      <c r="F23" s="55" t="s">
        <v>91</v>
      </c>
      <c r="G23" s="42">
        <v>2020</v>
      </c>
      <c r="H23" s="56">
        <v>1000000</v>
      </c>
      <c r="I23" s="42">
        <v>0</v>
      </c>
      <c r="J23" s="56">
        <v>1000000</v>
      </c>
      <c r="K23" s="42">
        <v>100</v>
      </c>
      <c r="L23" s="2"/>
    </row>
    <row r="24" spans="1:12" ht="57" customHeight="1" x14ac:dyDescent="0.2">
      <c r="A24" s="46"/>
      <c r="B24" s="42" t="s">
        <v>20</v>
      </c>
      <c r="C24" s="42" t="s">
        <v>16</v>
      </c>
      <c r="D24" s="42" t="s">
        <v>7</v>
      </c>
      <c r="E24" s="55" t="s">
        <v>88</v>
      </c>
      <c r="F24" s="55" t="s">
        <v>92</v>
      </c>
      <c r="G24" s="42">
        <v>2020</v>
      </c>
      <c r="H24" s="56">
        <v>100000</v>
      </c>
      <c r="I24" s="42">
        <v>0</v>
      </c>
      <c r="J24" s="56">
        <v>100000</v>
      </c>
      <c r="K24" s="42">
        <v>100</v>
      </c>
      <c r="L24" s="2"/>
    </row>
    <row r="25" spans="1:12" ht="68.25" customHeight="1" x14ac:dyDescent="0.2">
      <c r="A25" s="46"/>
      <c r="B25" s="42" t="s">
        <v>20</v>
      </c>
      <c r="C25" s="42" t="s">
        <v>16</v>
      </c>
      <c r="D25" s="42" t="s">
        <v>7</v>
      </c>
      <c r="E25" s="55" t="s">
        <v>88</v>
      </c>
      <c r="F25" s="55" t="s">
        <v>93</v>
      </c>
      <c r="G25" s="42">
        <v>2020</v>
      </c>
      <c r="H25" s="56">
        <v>132000</v>
      </c>
      <c r="I25" s="42">
        <v>0</v>
      </c>
      <c r="J25" s="56">
        <v>132000</v>
      </c>
      <c r="K25" s="42">
        <v>100</v>
      </c>
      <c r="L25" s="2"/>
    </row>
    <row r="26" spans="1:12" ht="51.75" customHeight="1" x14ac:dyDescent="0.2">
      <c r="A26" s="46"/>
      <c r="B26" s="42" t="s">
        <v>20</v>
      </c>
      <c r="C26" s="42" t="s">
        <v>16</v>
      </c>
      <c r="D26" s="42" t="s">
        <v>7</v>
      </c>
      <c r="E26" s="55" t="s">
        <v>88</v>
      </c>
      <c r="F26" s="55" t="s">
        <v>94</v>
      </c>
      <c r="G26" s="42">
        <v>2020</v>
      </c>
      <c r="H26" s="56">
        <v>250000</v>
      </c>
      <c r="I26" s="42">
        <v>0</v>
      </c>
      <c r="J26" s="56">
        <v>250000</v>
      </c>
      <c r="K26" s="42">
        <v>100</v>
      </c>
      <c r="L26" s="2"/>
    </row>
    <row r="27" spans="1:12" ht="52.5" customHeight="1" x14ac:dyDescent="0.2">
      <c r="A27" s="46"/>
      <c r="B27" s="42" t="s">
        <v>20</v>
      </c>
      <c r="C27" s="42" t="s">
        <v>16</v>
      </c>
      <c r="D27" s="42" t="s">
        <v>7</v>
      </c>
      <c r="E27" s="55" t="s">
        <v>88</v>
      </c>
      <c r="F27" s="55" t="s">
        <v>95</v>
      </c>
      <c r="G27" s="42">
        <v>2020</v>
      </c>
      <c r="H27" s="56">
        <v>460000</v>
      </c>
      <c r="I27" s="42">
        <v>0</v>
      </c>
      <c r="J27" s="56">
        <v>460000</v>
      </c>
      <c r="K27" s="42">
        <v>100</v>
      </c>
      <c r="L27" s="2"/>
    </row>
    <row r="28" spans="1:12" ht="66.75" customHeight="1" x14ac:dyDescent="0.2">
      <c r="A28" s="46"/>
      <c r="B28" s="42" t="s">
        <v>20</v>
      </c>
      <c r="C28" s="42" t="s">
        <v>16</v>
      </c>
      <c r="D28" s="42" t="s">
        <v>7</v>
      </c>
      <c r="E28" s="55" t="s">
        <v>88</v>
      </c>
      <c r="F28" s="55" t="s">
        <v>192</v>
      </c>
      <c r="G28" s="42">
        <v>2020</v>
      </c>
      <c r="H28" s="56">
        <v>10000</v>
      </c>
      <c r="I28" s="42">
        <v>0</v>
      </c>
      <c r="J28" s="56">
        <v>10000</v>
      </c>
      <c r="K28" s="42">
        <v>100</v>
      </c>
      <c r="L28" s="2"/>
    </row>
    <row r="29" spans="1:12" ht="54.75" customHeight="1" x14ac:dyDescent="0.2">
      <c r="A29" s="46"/>
      <c r="B29" s="42" t="s">
        <v>20</v>
      </c>
      <c r="C29" s="42" t="s">
        <v>16</v>
      </c>
      <c r="D29" s="42" t="s">
        <v>7</v>
      </c>
      <c r="E29" s="55" t="s">
        <v>88</v>
      </c>
      <c r="F29" s="55" t="s">
        <v>96</v>
      </c>
      <c r="G29" s="42">
        <v>2020</v>
      </c>
      <c r="H29" s="56">
        <v>80000</v>
      </c>
      <c r="I29" s="42">
        <v>0</v>
      </c>
      <c r="J29" s="56">
        <v>80000</v>
      </c>
      <c r="K29" s="42">
        <v>100</v>
      </c>
      <c r="L29" s="2"/>
    </row>
    <row r="30" spans="1:12" ht="57.75" customHeight="1" x14ac:dyDescent="0.2">
      <c r="A30" s="46"/>
      <c r="B30" s="42" t="s">
        <v>20</v>
      </c>
      <c r="C30" s="42" t="s">
        <v>16</v>
      </c>
      <c r="D30" s="42" t="s">
        <v>7</v>
      </c>
      <c r="E30" s="55" t="s">
        <v>88</v>
      </c>
      <c r="F30" s="55" t="s">
        <v>97</v>
      </c>
      <c r="G30" s="42">
        <v>2020</v>
      </c>
      <c r="H30" s="56">
        <v>200000</v>
      </c>
      <c r="I30" s="42">
        <v>0</v>
      </c>
      <c r="J30" s="56">
        <v>200000</v>
      </c>
      <c r="K30" s="42">
        <v>100</v>
      </c>
      <c r="L30" s="2"/>
    </row>
    <row r="31" spans="1:12" ht="55.5" customHeight="1" x14ac:dyDescent="0.2">
      <c r="A31" s="46"/>
      <c r="B31" s="42" t="s">
        <v>20</v>
      </c>
      <c r="C31" s="42" t="s">
        <v>16</v>
      </c>
      <c r="D31" s="42" t="s">
        <v>7</v>
      </c>
      <c r="E31" s="55" t="s">
        <v>88</v>
      </c>
      <c r="F31" s="55" t="s">
        <v>98</v>
      </c>
      <c r="G31" s="42">
        <v>2020</v>
      </c>
      <c r="H31" s="56">
        <v>240000</v>
      </c>
      <c r="I31" s="42">
        <v>0</v>
      </c>
      <c r="J31" s="56">
        <v>240000</v>
      </c>
      <c r="K31" s="42">
        <v>100</v>
      </c>
      <c r="L31" s="2"/>
    </row>
    <row r="32" spans="1:12" ht="51.75" customHeight="1" x14ac:dyDescent="0.2">
      <c r="A32" s="46"/>
      <c r="B32" s="42" t="s">
        <v>20</v>
      </c>
      <c r="C32" s="42" t="s">
        <v>16</v>
      </c>
      <c r="D32" s="42" t="s">
        <v>7</v>
      </c>
      <c r="E32" s="55" t="s">
        <v>88</v>
      </c>
      <c r="F32" s="55" t="s">
        <v>193</v>
      </c>
      <c r="G32" s="42">
        <v>2020</v>
      </c>
      <c r="H32" s="56">
        <v>230000</v>
      </c>
      <c r="I32" s="42">
        <v>0</v>
      </c>
      <c r="J32" s="56">
        <v>230000</v>
      </c>
      <c r="K32" s="42">
        <v>100</v>
      </c>
      <c r="L32" s="2"/>
    </row>
    <row r="33" spans="1:12" ht="54.75" customHeight="1" x14ac:dyDescent="0.2">
      <c r="A33" s="46"/>
      <c r="B33" s="42" t="s">
        <v>20</v>
      </c>
      <c r="C33" s="42" t="s">
        <v>16</v>
      </c>
      <c r="D33" s="42" t="s">
        <v>7</v>
      </c>
      <c r="E33" s="55" t="s">
        <v>88</v>
      </c>
      <c r="F33" s="55" t="s">
        <v>194</v>
      </c>
      <c r="G33" s="42">
        <v>2020</v>
      </c>
      <c r="H33" s="56">
        <v>250000</v>
      </c>
      <c r="I33" s="42">
        <v>0</v>
      </c>
      <c r="J33" s="56">
        <v>250000</v>
      </c>
      <c r="K33" s="42">
        <v>100</v>
      </c>
      <c r="L33" s="2"/>
    </row>
    <row r="34" spans="1:12" ht="56.25" customHeight="1" x14ac:dyDescent="0.2">
      <c r="A34" s="46"/>
      <c r="B34" s="42" t="s">
        <v>20</v>
      </c>
      <c r="C34" s="42" t="s">
        <v>16</v>
      </c>
      <c r="D34" s="42" t="s">
        <v>7</v>
      </c>
      <c r="E34" s="55" t="s">
        <v>88</v>
      </c>
      <c r="F34" s="55" t="s">
        <v>195</v>
      </c>
      <c r="G34" s="42">
        <v>2020</v>
      </c>
      <c r="H34" s="56">
        <v>250000</v>
      </c>
      <c r="I34" s="42">
        <v>0</v>
      </c>
      <c r="J34" s="56">
        <v>250000</v>
      </c>
      <c r="K34" s="42">
        <v>100</v>
      </c>
      <c r="L34" s="2"/>
    </row>
    <row r="35" spans="1:12" ht="71.25" customHeight="1" x14ac:dyDescent="0.2">
      <c r="A35" s="46"/>
      <c r="B35" s="42" t="s">
        <v>20</v>
      </c>
      <c r="C35" s="42" t="s">
        <v>16</v>
      </c>
      <c r="D35" s="42" t="s">
        <v>7</v>
      </c>
      <c r="E35" s="55" t="s">
        <v>88</v>
      </c>
      <c r="F35" s="55" t="s">
        <v>196</v>
      </c>
      <c r="G35" s="42">
        <v>2020</v>
      </c>
      <c r="H35" s="56">
        <v>250000</v>
      </c>
      <c r="I35" s="42">
        <v>0</v>
      </c>
      <c r="J35" s="56">
        <v>250000</v>
      </c>
      <c r="K35" s="42">
        <v>100</v>
      </c>
      <c r="L35" s="2"/>
    </row>
    <row r="36" spans="1:12" ht="50.25" customHeight="1" x14ac:dyDescent="0.2">
      <c r="A36" s="46"/>
      <c r="B36" s="42" t="s">
        <v>20</v>
      </c>
      <c r="C36" s="42" t="s">
        <v>16</v>
      </c>
      <c r="D36" s="42" t="s">
        <v>7</v>
      </c>
      <c r="E36" s="55" t="s">
        <v>88</v>
      </c>
      <c r="F36" s="55" t="s">
        <v>197</v>
      </c>
      <c r="G36" s="42">
        <v>2020</v>
      </c>
      <c r="H36" s="56">
        <v>250000</v>
      </c>
      <c r="I36" s="42">
        <v>0</v>
      </c>
      <c r="J36" s="56">
        <v>250000</v>
      </c>
      <c r="K36" s="42">
        <v>100</v>
      </c>
      <c r="L36" s="2"/>
    </row>
    <row r="37" spans="1:12" ht="63.75" customHeight="1" x14ac:dyDescent="0.2">
      <c r="A37" s="46"/>
      <c r="B37" s="42" t="s">
        <v>20</v>
      </c>
      <c r="C37" s="42" t="s">
        <v>16</v>
      </c>
      <c r="D37" s="42" t="s">
        <v>7</v>
      </c>
      <c r="E37" s="55" t="s">
        <v>88</v>
      </c>
      <c r="F37" s="55" t="s">
        <v>223</v>
      </c>
      <c r="G37" s="42">
        <v>2020</v>
      </c>
      <c r="H37" s="56">
        <v>500000</v>
      </c>
      <c r="I37" s="42">
        <v>0</v>
      </c>
      <c r="J37" s="56">
        <v>500000</v>
      </c>
      <c r="K37" s="42">
        <v>100</v>
      </c>
      <c r="L37" s="2"/>
    </row>
    <row r="38" spans="1:12" ht="72.75" customHeight="1" x14ac:dyDescent="0.2">
      <c r="A38" s="46"/>
      <c r="B38" s="42" t="s">
        <v>20</v>
      </c>
      <c r="C38" s="42" t="s">
        <v>16</v>
      </c>
      <c r="D38" s="42" t="s">
        <v>7</v>
      </c>
      <c r="E38" s="55" t="s">
        <v>88</v>
      </c>
      <c r="F38" s="55" t="s">
        <v>224</v>
      </c>
      <c r="G38" s="42">
        <v>2020</v>
      </c>
      <c r="H38" s="56">
        <v>500000</v>
      </c>
      <c r="I38" s="42">
        <v>0</v>
      </c>
      <c r="J38" s="56">
        <v>500000</v>
      </c>
      <c r="K38" s="42">
        <v>100</v>
      </c>
      <c r="L38" s="2"/>
    </row>
    <row r="39" spans="1:12" ht="68.25" customHeight="1" x14ac:dyDescent="0.2">
      <c r="A39" s="46"/>
      <c r="B39" s="42" t="s">
        <v>20</v>
      </c>
      <c r="C39" s="42" t="s">
        <v>16</v>
      </c>
      <c r="D39" s="42" t="s">
        <v>7</v>
      </c>
      <c r="E39" s="55" t="s">
        <v>88</v>
      </c>
      <c r="F39" s="55" t="s">
        <v>225</v>
      </c>
      <c r="G39" s="42">
        <v>2020</v>
      </c>
      <c r="H39" s="56">
        <v>500000</v>
      </c>
      <c r="I39" s="42">
        <v>0</v>
      </c>
      <c r="J39" s="56">
        <v>500000</v>
      </c>
      <c r="K39" s="42">
        <v>100</v>
      </c>
      <c r="L39" s="2"/>
    </row>
    <row r="40" spans="1:12" ht="72.75" customHeight="1" x14ac:dyDescent="0.2">
      <c r="A40" s="46"/>
      <c r="B40" s="42" t="s">
        <v>20</v>
      </c>
      <c r="C40" s="42" t="s">
        <v>16</v>
      </c>
      <c r="D40" s="42" t="s">
        <v>7</v>
      </c>
      <c r="E40" s="55" t="s">
        <v>88</v>
      </c>
      <c r="F40" s="55" t="s">
        <v>226</v>
      </c>
      <c r="G40" s="42">
        <v>2020</v>
      </c>
      <c r="H40" s="56">
        <v>500000</v>
      </c>
      <c r="I40" s="42">
        <v>0</v>
      </c>
      <c r="J40" s="56">
        <v>500000</v>
      </c>
      <c r="K40" s="42">
        <v>100</v>
      </c>
      <c r="L40" s="2"/>
    </row>
    <row r="41" spans="1:12" ht="68.25" customHeight="1" x14ac:dyDescent="0.2">
      <c r="A41" s="46"/>
      <c r="B41" s="42" t="s">
        <v>20</v>
      </c>
      <c r="C41" s="42" t="s">
        <v>16</v>
      </c>
      <c r="D41" s="42" t="s">
        <v>7</v>
      </c>
      <c r="E41" s="55" t="s">
        <v>88</v>
      </c>
      <c r="F41" s="55" t="s">
        <v>227</v>
      </c>
      <c r="G41" s="42">
        <v>2020</v>
      </c>
      <c r="H41" s="56">
        <v>173400</v>
      </c>
      <c r="I41" s="42">
        <v>0</v>
      </c>
      <c r="J41" s="56">
        <v>173400</v>
      </c>
      <c r="K41" s="42">
        <v>100</v>
      </c>
      <c r="L41" s="2"/>
    </row>
    <row r="42" spans="1:12" ht="52.5" customHeight="1" x14ac:dyDescent="0.25">
      <c r="A42" s="46"/>
      <c r="B42" s="42" t="s">
        <v>228</v>
      </c>
      <c r="C42" s="42" t="s">
        <v>229</v>
      </c>
      <c r="D42" s="42" t="s">
        <v>230</v>
      </c>
      <c r="E42" s="55" t="s">
        <v>231</v>
      </c>
      <c r="F42" s="7" t="s">
        <v>232</v>
      </c>
      <c r="G42" s="42">
        <v>2020</v>
      </c>
      <c r="H42" s="56">
        <v>50000</v>
      </c>
      <c r="I42" s="42">
        <v>0</v>
      </c>
      <c r="J42" s="56">
        <v>50000</v>
      </c>
      <c r="K42" s="42">
        <v>100</v>
      </c>
      <c r="L42" s="2"/>
    </row>
    <row r="43" spans="1:12" ht="53.25" customHeight="1" x14ac:dyDescent="0.25">
      <c r="A43" s="46"/>
      <c r="B43" s="42" t="s">
        <v>228</v>
      </c>
      <c r="C43" s="42" t="s">
        <v>229</v>
      </c>
      <c r="D43" s="42" t="s">
        <v>230</v>
      </c>
      <c r="E43" s="55" t="s">
        <v>231</v>
      </c>
      <c r="F43" s="7" t="s">
        <v>233</v>
      </c>
      <c r="G43" s="42">
        <v>2020</v>
      </c>
      <c r="H43" s="56">
        <v>200000</v>
      </c>
      <c r="I43" s="42">
        <v>0</v>
      </c>
      <c r="J43" s="56">
        <v>200000</v>
      </c>
      <c r="K43" s="42">
        <v>100</v>
      </c>
      <c r="L43" s="2"/>
    </row>
    <row r="44" spans="1:12" ht="50.25" customHeight="1" x14ac:dyDescent="0.2">
      <c r="A44" s="46"/>
      <c r="B44" s="72" t="s">
        <v>221</v>
      </c>
      <c r="C44" s="33"/>
      <c r="D44" s="33"/>
      <c r="E44" s="66" t="s">
        <v>220</v>
      </c>
      <c r="F44" s="66"/>
      <c r="G44" s="33"/>
      <c r="H44" s="67"/>
      <c r="I44" s="33"/>
      <c r="J44" s="67">
        <f>J45</f>
        <v>447197</v>
      </c>
      <c r="K44" s="33"/>
      <c r="L44" s="2"/>
    </row>
    <row r="45" spans="1:12" ht="50.25" customHeight="1" x14ac:dyDescent="0.2">
      <c r="A45" s="46"/>
      <c r="B45" s="6">
        <v>710000</v>
      </c>
      <c r="C45" s="6"/>
      <c r="D45" s="6"/>
      <c r="E45" s="70" t="s">
        <v>220</v>
      </c>
      <c r="F45" s="55"/>
      <c r="G45" s="42"/>
      <c r="H45" s="56"/>
      <c r="I45" s="42"/>
      <c r="J45" s="56">
        <f>J46+J47</f>
        <v>447197</v>
      </c>
      <c r="K45" s="42"/>
      <c r="L45" s="2"/>
    </row>
    <row r="46" spans="1:12" ht="46.5" customHeight="1" x14ac:dyDescent="0.2">
      <c r="A46" s="46"/>
      <c r="B46" s="6" t="s">
        <v>234</v>
      </c>
      <c r="C46" s="6" t="s">
        <v>17</v>
      </c>
      <c r="D46" s="6" t="s">
        <v>10</v>
      </c>
      <c r="E46" s="70" t="s">
        <v>18</v>
      </c>
      <c r="F46" s="70" t="s">
        <v>222</v>
      </c>
      <c r="G46" s="6">
        <v>2020</v>
      </c>
      <c r="H46" s="71">
        <v>871025</v>
      </c>
      <c r="I46" s="6">
        <v>7</v>
      </c>
      <c r="J46" s="71">
        <v>100000</v>
      </c>
      <c r="K46" s="6">
        <v>19</v>
      </c>
      <c r="L46" s="2"/>
    </row>
    <row r="47" spans="1:12" ht="46.5" customHeight="1" x14ac:dyDescent="0.2">
      <c r="A47" s="46"/>
      <c r="B47" s="6">
        <v>717366</v>
      </c>
      <c r="C47" s="6" t="s">
        <v>59</v>
      </c>
      <c r="D47" s="6" t="s">
        <v>12</v>
      </c>
      <c r="E47" s="70" t="s">
        <v>60</v>
      </c>
      <c r="F47" s="70" t="s">
        <v>285</v>
      </c>
      <c r="G47" s="6" t="s">
        <v>69</v>
      </c>
      <c r="H47" s="71">
        <v>5811095</v>
      </c>
      <c r="I47" s="6">
        <v>93</v>
      </c>
      <c r="J47" s="71">
        <v>347197</v>
      </c>
      <c r="K47" s="6">
        <v>7</v>
      </c>
      <c r="L47" s="2"/>
    </row>
    <row r="48" spans="1:12" ht="50.25" customHeight="1" x14ac:dyDescent="0.2">
      <c r="A48" s="46"/>
      <c r="B48" s="33" t="s">
        <v>22</v>
      </c>
      <c r="C48" s="33"/>
      <c r="D48" s="33"/>
      <c r="E48" s="66" t="s">
        <v>199</v>
      </c>
      <c r="F48" s="66"/>
      <c r="G48" s="33"/>
      <c r="H48" s="67"/>
      <c r="I48" s="33"/>
      <c r="J48" s="67">
        <f>J49</f>
        <v>362000</v>
      </c>
      <c r="K48" s="6"/>
      <c r="L48" s="2"/>
    </row>
    <row r="49" spans="1:12" ht="50.25" customHeight="1" x14ac:dyDescent="0.2">
      <c r="A49" s="46"/>
      <c r="B49" s="6" t="s">
        <v>23</v>
      </c>
      <c r="C49" s="6"/>
      <c r="D49" s="6"/>
      <c r="E49" s="70" t="s">
        <v>199</v>
      </c>
      <c r="F49" s="70"/>
      <c r="G49" s="6"/>
      <c r="H49" s="71"/>
      <c r="I49" s="6"/>
      <c r="J49" s="71">
        <f>J50+J51+J52+J53</f>
        <v>362000</v>
      </c>
      <c r="K49" s="6"/>
      <c r="L49" s="2"/>
    </row>
    <row r="50" spans="1:12" ht="50.25" customHeight="1" x14ac:dyDescent="0.25">
      <c r="A50" s="46"/>
      <c r="B50" s="42" t="s">
        <v>41</v>
      </c>
      <c r="C50" s="42" t="s">
        <v>42</v>
      </c>
      <c r="D50" s="42" t="s">
        <v>14</v>
      </c>
      <c r="E50" s="68" t="s">
        <v>43</v>
      </c>
      <c r="F50" s="7" t="s">
        <v>203</v>
      </c>
      <c r="G50" s="42">
        <v>2020</v>
      </c>
      <c r="H50" s="56">
        <v>90500</v>
      </c>
      <c r="I50" s="42">
        <v>0</v>
      </c>
      <c r="J50" s="56">
        <v>90500</v>
      </c>
      <c r="K50" s="42">
        <v>100</v>
      </c>
      <c r="L50" s="2"/>
    </row>
    <row r="51" spans="1:12" ht="50.25" customHeight="1" x14ac:dyDescent="0.25">
      <c r="A51" s="46"/>
      <c r="B51" s="42" t="s">
        <v>41</v>
      </c>
      <c r="C51" s="42" t="s">
        <v>42</v>
      </c>
      <c r="D51" s="42" t="s">
        <v>14</v>
      </c>
      <c r="E51" s="68" t="s">
        <v>43</v>
      </c>
      <c r="F51" s="7" t="s">
        <v>200</v>
      </c>
      <c r="G51" s="42">
        <v>2020</v>
      </c>
      <c r="H51" s="56">
        <v>90500</v>
      </c>
      <c r="I51" s="42">
        <v>0</v>
      </c>
      <c r="J51" s="56">
        <v>90500</v>
      </c>
      <c r="K51" s="42">
        <v>100</v>
      </c>
      <c r="L51" s="2"/>
    </row>
    <row r="52" spans="1:12" ht="50.25" customHeight="1" x14ac:dyDescent="0.25">
      <c r="A52" s="46"/>
      <c r="B52" s="42" t="s">
        <v>41</v>
      </c>
      <c r="C52" s="42" t="s">
        <v>42</v>
      </c>
      <c r="D52" s="42" t="s">
        <v>14</v>
      </c>
      <c r="E52" s="68" t="s">
        <v>43</v>
      </c>
      <c r="F52" s="7" t="s">
        <v>201</v>
      </c>
      <c r="G52" s="42">
        <v>2020</v>
      </c>
      <c r="H52" s="56">
        <v>90500</v>
      </c>
      <c r="I52" s="42">
        <v>0</v>
      </c>
      <c r="J52" s="56">
        <v>90500</v>
      </c>
      <c r="K52" s="42">
        <v>100</v>
      </c>
      <c r="L52" s="2"/>
    </row>
    <row r="53" spans="1:12" ht="50.25" customHeight="1" x14ac:dyDescent="0.25">
      <c r="A53" s="46"/>
      <c r="B53" s="42" t="s">
        <v>41</v>
      </c>
      <c r="C53" s="42" t="s">
        <v>42</v>
      </c>
      <c r="D53" s="42" t="s">
        <v>14</v>
      </c>
      <c r="E53" s="68" t="s">
        <v>43</v>
      </c>
      <c r="F53" s="7" t="s">
        <v>202</v>
      </c>
      <c r="G53" s="42">
        <v>2020</v>
      </c>
      <c r="H53" s="56">
        <v>90500</v>
      </c>
      <c r="I53" s="42">
        <v>0</v>
      </c>
      <c r="J53" s="56">
        <v>90500</v>
      </c>
      <c r="K53" s="42">
        <v>100</v>
      </c>
      <c r="L53" s="2"/>
    </row>
    <row r="54" spans="1:12" ht="33.75" customHeight="1" x14ac:dyDescent="0.2">
      <c r="A54" s="46"/>
      <c r="B54" s="51">
        <v>1200000</v>
      </c>
      <c r="C54" s="51"/>
      <c r="D54" s="51"/>
      <c r="E54" s="57" t="s">
        <v>99</v>
      </c>
      <c r="F54" s="51"/>
      <c r="G54" s="51"/>
      <c r="H54" s="58"/>
      <c r="I54" s="51"/>
      <c r="J54" s="58">
        <f>J55</f>
        <v>8128000</v>
      </c>
      <c r="K54" s="51"/>
      <c r="L54" s="2"/>
    </row>
    <row r="55" spans="1:12" ht="35.25" customHeight="1" x14ac:dyDescent="0.2">
      <c r="A55" s="46"/>
      <c r="B55" s="6" t="s">
        <v>24</v>
      </c>
      <c r="C55" s="6"/>
      <c r="D55" s="6"/>
      <c r="E55" s="70" t="s">
        <v>100</v>
      </c>
      <c r="F55" s="6"/>
      <c r="G55" s="6"/>
      <c r="H55" s="71"/>
      <c r="I55" s="6"/>
      <c r="J55" s="71">
        <f>J56+J92+J93+J94+J95+J96+J97+J98+J99+J100+J101+J102+J103+J104+J105+J106+J107+J108+J109+J110+J111+J112+J113+J114+J115+J116+J117+J118+J119+J120+J121+J122+J57+J58+J59+J60+J61+J62+J63+J64+J65+J66+J67+J68+J69+J70+J71+J72+J73+J74+J75+J76+J77+J78+J79+J80+J81+J82+J83+J84+J85+J86+J87+J88+J89+J90+J91</f>
        <v>8128000</v>
      </c>
      <c r="K55" s="6"/>
      <c r="L55" s="2"/>
    </row>
    <row r="56" spans="1:12" ht="33" customHeight="1" x14ac:dyDescent="0.2">
      <c r="A56" s="46"/>
      <c r="B56" s="42" t="s">
        <v>25</v>
      </c>
      <c r="C56" s="42" t="s">
        <v>26</v>
      </c>
      <c r="D56" s="42" t="s">
        <v>62</v>
      </c>
      <c r="E56" s="55" t="s">
        <v>27</v>
      </c>
      <c r="F56" s="55" t="s">
        <v>235</v>
      </c>
      <c r="G56" s="42">
        <v>2020</v>
      </c>
      <c r="H56" s="56">
        <v>200000</v>
      </c>
      <c r="I56" s="42">
        <v>0</v>
      </c>
      <c r="J56" s="56">
        <v>200000</v>
      </c>
      <c r="K56" s="6">
        <v>100</v>
      </c>
      <c r="L56" s="2"/>
    </row>
    <row r="57" spans="1:12" ht="33" customHeight="1" x14ac:dyDescent="0.2">
      <c r="A57" s="46"/>
      <c r="B57" s="42" t="s">
        <v>25</v>
      </c>
      <c r="C57" s="42" t="s">
        <v>26</v>
      </c>
      <c r="D57" s="42" t="s">
        <v>62</v>
      </c>
      <c r="E57" s="55" t="s">
        <v>27</v>
      </c>
      <c r="F57" s="55" t="s">
        <v>236</v>
      </c>
      <c r="G57" s="42">
        <v>2020</v>
      </c>
      <c r="H57" s="56">
        <v>300000</v>
      </c>
      <c r="I57" s="42">
        <v>0</v>
      </c>
      <c r="J57" s="56">
        <v>300000</v>
      </c>
      <c r="K57" s="6">
        <v>100</v>
      </c>
      <c r="L57" s="2"/>
    </row>
    <row r="58" spans="1:12" ht="33" customHeight="1" x14ac:dyDescent="0.2">
      <c r="A58" s="46"/>
      <c r="B58" s="42" t="s">
        <v>25</v>
      </c>
      <c r="C58" s="42" t="s">
        <v>26</v>
      </c>
      <c r="D58" s="42" t="s">
        <v>62</v>
      </c>
      <c r="E58" s="55" t="s">
        <v>27</v>
      </c>
      <c r="F58" s="55" t="s">
        <v>237</v>
      </c>
      <c r="G58" s="42">
        <v>2020</v>
      </c>
      <c r="H58" s="79">
        <v>28000</v>
      </c>
      <c r="I58" s="42">
        <v>0</v>
      </c>
      <c r="J58" s="56">
        <v>28000</v>
      </c>
      <c r="K58" s="6">
        <v>100</v>
      </c>
      <c r="L58" s="2"/>
    </row>
    <row r="59" spans="1:12" ht="47.25" x14ac:dyDescent="0.2">
      <c r="A59" s="46"/>
      <c r="B59" s="42" t="s">
        <v>25</v>
      </c>
      <c r="C59" s="42" t="s">
        <v>26</v>
      </c>
      <c r="D59" s="42" t="s">
        <v>62</v>
      </c>
      <c r="E59" s="55" t="s">
        <v>27</v>
      </c>
      <c r="F59" s="55" t="s">
        <v>238</v>
      </c>
      <c r="G59" s="42">
        <v>2020</v>
      </c>
      <c r="H59" s="79">
        <v>43000</v>
      </c>
      <c r="I59" s="42">
        <v>0</v>
      </c>
      <c r="J59" s="56">
        <v>43000</v>
      </c>
      <c r="K59" s="6">
        <v>100</v>
      </c>
      <c r="L59" s="2"/>
    </row>
    <row r="60" spans="1:12" ht="47.25" x14ac:dyDescent="0.2">
      <c r="A60" s="46"/>
      <c r="B60" s="42" t="s">
        <v>25</v>
      </c>
      <c r="C60" s="42" t="s">
        <v>26</v>
      </c>
      <c r="D60" s="42" t="s">
        <v>62</v>
      </c>
      <c r="E60" s="55" t="s">
        <v>27</v>
      </c>
      <c r="F60" s="55" t="s">
        <v>239</v>
      </c>
      <c r="G60" s="42">
        <v>2020</v>
      </c>
      <c r="H60" s="79">
        <v>43000</v>
      </c>
      <c r="I60" s="42">
        <v>0</v>
      </c>
      <c r="J60" s="56">
        <v>43000</v>
      </c>
      <c r="K60" s="6">
        <v>100</v>
      </c>
      <c r="L60" s="2"/>
    </row>
    <row r="61" spans="1:12" ht="47.25" x14ac:dyDescent="0.2">
      <c r="A61" s="46"/>
      <c r="B61" s="42" t="s">
        <v>25</v>
      </c>
      <c r="C61" s="42" t="s">
        <v>26</v>
      </c>
      <c r="D61" s="42" t="s">
        <v>62</v>
      </c>
      <c r="E61" s="55" t="s">
        <v>27</v>
      </c>
      <c r="F61" s="55" t="s">
        <v>240</v>
      </c>
      <c r="G61" s="42">
        <v>2020</v>
      </c>
      <c r="H61" s="79">
        <v>56000</v>
      </c>
      <c r="I61" s="42">
        <v>0</v>
      </c>
      <c r="J61" s="56">
        <v>56000</v>
      </c>
      <c r="K61" s="6">
        <v>100</v>
      </c>
      <c r="L61" s="2"/>
    </row>
    <row r="62" spans="1:12" ht="47.25" x14ac:dyDescent="0.2">
      <c r="A62" s="46"/>
      <c r="B62" s="42" t="s">
        <v>25</v>
      </c>
      <c r="C62" s="42" t="s">
        <v>26</v>
      </c>
      <c r="D62" s="42" t="s">
        <v>62</v>
      </c>
      <c r="E62" s="55" t="s">
        <v>27</v>
      </c>
      <c r="F62" s="55" t="s">
        <v>241</v>
      </c>
      <c r="G62" s="42">
        <v>2020</v>
      </c>
      <c r="H62" s="79">
        <v>28000</v>
      </c>
      <c r="I62" s="42">
        <v>0</v>
      </c>
      <c r="J62" s="56">
        <v>28000</v>
      </c>
      <c r="K62" s="6">
        <v>100</v>
      </c>
      <c r="L62" s="2"/>
    </row>
    <row r="63" spans="1:12" ht="47.25" x14ac:dyDescent="0.2">
      <c r="A63" s="46"/>
      <c r="B63" s="42" t="s">
        <v>25</v>
      </c>
      <c r="C63" s="42" t="s">
        <v>26</v>
      </c>
      <c r="D63" s="42" t="s">
        <v>62</v>
      </c>
      <c r="E63" s="55" t="s">
        <v>27</v>
      </c>
      <c r="F63" s="55" t="s">
        <v>242</v>
      </c>
      <c r="G63" s="42">
        <v>2020</v>
      </c>
      <c r="H63" s="79">
        <v>56000</v>
      </c>
      <c r="I63" s="42">
        <v>0</v>
      </c>
      <c r="J63" s="56">
        <v>56000</v>
      </c>
      <c r="K63" s="6">
        <v>100</v>
      </c>
      <c r="L63" s="2"/>
    </row>
    <row r="64" spans="1:12" ht="47.25" x14ac:dyDescent="0.2">
      <c r="A64" s="46"/>
      <c r="B64" s="42" t="s">
        <v>25</v>
      </c>
      <c r="C64" s="42" t="s">
        <v>26</v>
      </c>
      <c r="D64" s="42" t="s">
        <v>62</v>
      </c>
      <c r="E64" s="55" t="s">
        <v>27</v>
      </c>
      <c r="F64" s="55" t="s">
        <v>243</v>
      </c>
      <c r="G64" s="42">
        <v>2020</v>
      </c>
      <c r="H64" s="79">
        <v>28000</v>
      </c>
      <c r="I64" s="42">
        <v>0</v>
      </c>
      <c r="J64" s="56">
        <v>28000</v>
      </c>
      <c r="K64" s="6">
        <v>100</v>
      </c>
      <c r="L64" s="2"/>
    </row>
    <row r="65" spans="1:12" ht="47.25" x14ac:dyDescent="0.2">
      <c r="A65" s="46"/>
      <c r="B65" s="42" t="s">
        <v>25</v>
      </c>
      <c r="C65" s="42" t="s">
        <v>26</v>
      </c>
      <c r="D65" s="42" t="s">
        <v>62</v>
      </c>
      <c r="E65" s="55" t="s">
        <v>27</v>
      </c>
      <c r="F65" s="55" t="s">
        <v>244</v>
      </c>
      <c r="G65" s="42">
        <v>2020</v>
      </c>
      <c r="H65" s="79">
        <v>28000</v>
      </c>
      <c r="I65" s="42">
        <v>0</v>
      </c>
      <c r="J65" s="56">
        <v>28000</v>
      </c>
      <c r="K65" s="6">
        <v>100</v>
      </c>
      <c r="L65" s="2"/>
    </row>
    <row r="66" spans="1:12" ht="47.25" x14ac:dyDescent="0.2">
      <c r="A66" s="46"/>
      <c r="B66" s="42" t="s">
        <v>25</v>
      </c>
      <c r="C66" s="42" t="s">
        <v>26</v>
      </c>
      <c r="D66" s="42" t="s">
        <v>62</v>
      </c>
      <c r="E66" s="55" t="s">
        <v>27</v>
      </c>
      <c r="F66" s="55" t="s">
        <v>245</v>
      </c>
      <c r="G66" s="42">
        <v>2020</v>
      </c>
      <c r="H66" s="79">
        <v>28000</v>
      </c>
      <c r="I66" s="42">
        <v>0</v>
      </c>
      <c r="J66" s="56">
        <v>28000</v>
      </c>
      <c r="K66" s="6">
        <v>100</v>
      </c>
      <c r="L66" s="2"/>
    </row>
    <row r="67" spans="1:12" ht="47.25" x14ac:dyDescent="0.2">
      <c r="A67" s="46"/>
      <c r="B67" s="42" t="s">
        <v>25</v>
      </c>
      <c r="C67" s="42" t="s">
        <v>26</v>
      </c>
      <c r="D67" s="42" t="s">
        <v>62</v>
      </c>
      <c r="E67" s="55" t="s">
        <v>27</v>
      </c>
      <c r="F67" s="55" t="s">
        <v>246</v>
      </c>
      <c r="G67" s="42">
        <v>2020</v>
      </c>
      <c r="H67" s="79">
        <v>28000</v>
      </c>
      <c r="I67" s="42">
        <v>0</v>
      </c>
      <c r="J67" s="56">
        <v>28000</v>
      </c>
      <c r="K67" s="6">
        <v>100</v>
      </c>
      <c r="L67" s="2"/>
    </row>
    <row r="68" spans="1:12" ht="47.25" x14ac:dyDescent="0.2">
      <c r="A68" s="46"/>
      <c r="B68" s="42" t="s">
        <v>25</v>
      </c>
      <c r="C68" s="42" t="s">
        <v>26</v>
      </c>
      <c r="D68" s="42" t="s">
        <v>62</v>
      </c>
      <c r="E68" s="55" t="s">
        <v>27</v>
      </c>
      <c r="F68" s="55" t="s">
        <v>247</v>
      </c>
      <c r="G68" s="42">
        <v>2020</v>
      </c>
      <c r="H68" s="79">
        <v>28000</v>
      </c>
      <c r="I68" s="42">
        <v>0</v>
      </c>
      <c r="J68" s="56">
        <v>28000</v>
      </c>
      <c r="K68" s="6">
        <v>100</v>
      </c>
      <c r="L68" s="2"/>
    </row>
    <row r="69" spans="1:12" ht="47.25" x14ac:dyDescent="0.2">
      <c r="A69" s="46"/>
      <c r="B69" s="42" t="s">
        <v>25</v>
      </c>
      <c r="C69" s="42" t="s">
        <v>26</v>
      </c>
      <c r="D69" s="42" t="s">
        <v>62</v>
      </c>
      <c r="E69" s="55" t="s">
        <v>27</v>
      </c>
      <c r="F69" s="55" t="s">
        <v>248</v>
      </c>
      <c r="G69" s="42">
        <v>2020</v>
      </c>
      <c r="H69" s="80">
        <v>28000</v>
      </c>
      <c r="I69" s="42">
        <v>0</v>
      </c>
      <c r="J69" s="56">
        <v>28000</v>
      </c>
      <c r="K69" s="6">
        <v>100</v>
      </c>
      <c r="L69" s="2"/>
    </row>
    <row r="70" spans="1:12" ht="47.25" x14ac:dyDescent="0.2">
      <c r="A70" s="46"/>
      <c r="B70" s="42" t="s">
        <v>25</v>
      </c>
      <c r="C70" s="42" t="s">
        <v>26</v>
      </c>
      <c r="D70" s="42" t="s">
        <v>62</v>
      </c>
      <c r="E70" s="55" t="s">
        <v>27</v>
      </c>
      <c r="F70" s="55" t="s">
        <v>249</v>
      </c>
      <c r="G70" s="42">
        <v>2020</v>
      </c>
      <c r="H70" s="80">
        <v>105000</v>
      </c>
      <c r="I70" s="42">
        <v>0</v>
      </c>
      <c r="J70" s="56">
        <v>105000</v>
      </c>
      <c r="K70" s="6">
        <v>100</v>
      </c>
      <c r="L70" s="2"/>
    </row>
    <row r="71" spans="1:12" ht="47.25" x14ac:dyDescent="0.2">
      <c r="A71" s="46"/>
      <c r="B71" s="42" t="s">
        <v>25</v>
      </c>
      <c r="C71" s="42" t="s">
        <v>26</v>
      </c>
      <c r="D71" s="42" t="s">
        <v>62</v>
      </c>
      <c r="E71" s="55" t="s">
        <v>27</v>
      </c>
      <c r="F71" s="55" t="s">
        <v>250</v>
      </c>
      <c r="G71" s="42">
        <v>2020</v>
      </c>
      <c r="H71" s="80">
        <v>65000</v>
      </c>
      <c r="I71" s="42">
        <v>0</v>
      </c>
      <c r="J71" s="56">
        <v>65000</v>
      </c>
      <c r="K71" s="6">
        <v>100</v>
      </c>
      <c r="L71" s="2"/>
    </row>
    <row r="72" spans="1:12" ht="47.25" x14ac:dyDescent="0.2">
      <c r="A72" s="46"/>
      <c r="B72" s="42" t="s">
        <v>25</v>
      </c>
      <c r="C72" s="42" t="s">
        <v>26</v>
      </c>
      <c r="D72" s="42" t="s">
        <v>62</v>
      </c>
      <c r="E72" s="55" t="s">
        <v>27</v>
      </c>
      <c r="F72" s="55" t="s">
        <v>251</v>
      </c>
      <c r="G72" s="42">
        <v>2020</v>
      </c>
      <c r="H72" s="79">
        <v>56000</v>
      </c>
      <c r="I72" s="42">
        <v>0</v>
      </c>
      <c r="J72" s="56">
        <v>56000</v>
      </c>
      <c r="K72" s="6">
        <v>100</v>
      </c>
      <c r="L72" s="2"/>
    </row>
    <row r="73" spans="1:12" ht="47.25" x14ac:dyDescent="0.2">
      <c r="A73" s="46"/>
      <c r="B73" s="42" t="s">
        <v>25</v>
      </c>
      <c r="C73" s="42" t="s">
        <v>26</v>
      </c>
      <c r="D73" s="42" t="s">
        <v>62</v>
      </c>
      <c r="E73" s="55" t="s">
        <v>27</v>
      </c>
      <c r="F73" s="55" t="s">
        <v>252</v>
      </c>
      <c r="G73" s="42">
        <v>2020</v>
      </c>
      <c r="H73" s="79">
        <v>28000</v>
      </c>
      <c r="I73" s="42">
        <v>0</v>
      </c>
      <c r="J73" s="56">
        <v>28000</v>
      </c>
      <c r="K73" s="6">
        <v>100</v>
      </c>
      <c r="L73" s="2"/>
    </row>
    <row r="74" spans="1:12" ht="47.25" x14ac:dyDescent="0.2">
      <c r="A74" s="46"/>
      <c r="B74" s="42" t="s">
        <v>25</v>
      </c>
      <c r="C74" s="42" t="s">
        <v>26</v>
      </c>
      <c r="D74" s="42" t="s">
        <v>62</v>
      </c>
      <c r="E74" s="55" t="s">
        <v>27</v>
      </c>
      <c r="F74" s="55" t="s">
        <v>253</v>
      </c>
      <c r="G74" s="42">
        <v>2020</v>
      </c>
      <c r="H74" s="79">
        <v>28000</v>
      </c>
      <c r="I74" s="42">
        <v>0</v>
      </c>
      <c r="J74" s="56">
        <v>28000</v>
      </c>
      <c r="K74" s="6">
        <v>100</v>
      </c>
      <c r="L74" s="2"/>
    </row>
    <row r="75" spans="1:12" ht="47.25" x14ac:dyDescent="0.2">
      <c r="A75" s="46"/>
      <c r="B75" s="42" t="s">
        <v>25</v>
      </c>
      <c r="C75" s="42" t="s">
        <v>26</v>
      </c>
      <c r="D75" s="42" t="s">
        <v>62</v>
      </c>
      <c r="E75" s="55" t="s">
        <v>27</v>
      </c>
      <c r="F75" s="55" t="s">
        <v>254</v>
      </c>
      <c r="G75" s="42">
        <v>2020</v>
      </c>
      <c r="H75" s="79">
        <v>28000</v>
      </c>
      <c r="I75" s="42">
        <v>0</v>
      </c>
      <c r="J75" s="56">
        <v>28000</v>
      </c>
      <c r="K75" s="6">
        <v>100</v>
      </c>
      <c r="L75" s="2"/>
    </row>
    <row r="76" spans="1:12" ht="33" customHeight="1" x14ac:dyDescent="0.2">
      <c r="A76" s="46"/>
      <c r="B76" s="42" t="s">
        <v>25</v>
      </c>
      <c r="C76" s="42" t="s">
        <v>26</v>
      </c>
      <c r="D76" s="42" t="s">
        <v>62</v>
      </c>
      <c r="E76" s="55" t="s">
        <v>27</v>
      </c>
      <c r="F76" s="55" t="s">
        <v>255</v>
      </c>
      <c r="G76" s="42">
        <v>2020</v>
      </c>
      <c r="H76" s="79">
        <v>43000</v>
      </c>
      <c r="I76" s="42">
        <v>0</v>
      </c>
      <c r="J76" s="56">
        <v>43000</v>
      </c>
      <c r="K76" s="6">
        <v>100</v>
      </c>
      <c r="L76" s="2"/>
    </row>
    <row r="77" spans="1:12" ht="47.25" x14ac:dyDescent="0.2">
      <c r="A77" s="46"/>
      <c r="B77" s="42" t="s">
        <v>25</v>
      </c>
      <c r="C77" s="42" t="s">
        <v>26</v>
      </c>
      <c r="D77" s="42" t="s">
        <v>62</v>
      </c>
      <c r="E77" s="55" t="s">
        <v>27</v>
      </c>
      <c r="F77" s="55" t="s">
        <v>256</v>
      </c>
      <c r="G77" s="42">
        <v>2020</v>
      </c>
      <c r="H77" s="79">
        <v>43000</v>
      </c>
      <c r="I77" s="42">
        <v>0</v>
      </c>
      <c r="J77" s="56">
        <v>43000</v>
      </c>
      <c r="K77" s="6">
        <v>100</v>
      </c>
      <c r="L77" s="2"/>
    </row>
    <row r="78" spans="1:12" ht="47.25" x14ac:dyDescent="0.2">
      <c r="A78" s="46"/>
      <c r="B78" s="42" t="s">
        <v>25</v>
      </c>
      <c r="C78" s="42" t="s">
        <v>26</v>
      </c>
      <c r="D78" s="42" t="s">
        <v>62</v>
      </c>
      <c r="E78" s="55" t="s">
        <v>27</v>
      </c>
      <c r="F78" s="55" t="s">
        <v>257</v>
      </c>
      <c r="G78" s="42">
        <v>2020</v>
      </c>
      <c r="H78" s="79">
        <v>28000</v>
      </c>
      <c r="I78" s="42">
        <v>0</v>
      </c>
      <c r="J78" s="56">
        <v>28000</v>
      </c>
      <c r="K78" s="6">
        <v>100</v>
      </c>
      <c r="L78" s="2"/>
    </row>
    <row r="79" spans="1:12" ht="63" x14ac:dyDescent="0.2">
      <c r="A79" s="46"/>
      <c r="B79" s="42" t="s">
        <v>25</v>
      </c>
      <c r="C79" s="42" t="s">
        <v>26</v>
      </c>
      <c r="D79" s="42" t="s">
        <v>62</v>
      </c>
      <c r="E79" s="55" t="s">
        <v>27</v>
      </c>
      <c r="F79" s="55" t="s">
        <v>258</v>
      </c>
      <c r="G79" s="42">
        <v>2020</v>
      </c>
      <c r="H79" s="79">
        <v>28000</v>
      </c>
      <c r="I79" s="42">
        <v>0</v>
      </c>
      <c r="J79" s="56">
        <v>28000</v>
      </c>
      <c r="K79" s="6">
        <v>100</v>
      </c>
      <c r="L79" s="2"/>
    </row>
    <row r="80" spans="1:12" ht="33" customHeight="1" x14ac:dyDescent="0.2">
      <c r="A80" s="46"/>
      <c r="B80" s="42" t="s">
        <v>25</v>
      </c>
      <c r="C80" s="42" t="s">
        <v>26</v>
      </c>
      <c r="D80" s="42" t="s">
        <v>62</v>
      </c>
      <c r="E80" s="55" t="s">
        <v>27</v>
      </c>
      <c r="F80" s="55" t="s">
        <v>259</v>
      </c>
      <c r="G80" s="42">
        <v>2020</v>
      </c>
      <c r="H80" s="79">
        <v>28000</v>
      </c>
      <c r="I80" s="42">
        <v>0</v>
      </c>
      <c r="J80" s="56">
        <v>28000</v>
      </c>
      <c r="K80" s="6">
        <v>100</v>
      </c>
      <c r="L80" s="2"/>
    </row>
    <row r="81" spans="1:12" ht="33" customHeight="1" x14ac:dyDescent="0.2">
      <c r="A81" s="46"/>
      <c r="B81" s="42" t="s">
        <v>25</v>
      </c>
      <c r="C81" s="42" t="s">
        <v>26</v>
      </c>
      <c r="D81" s="42" t="s">
        <v>62</v>
      </c>
      <c r="E81" s="55" t="s">
        <v>27</v>
      </c>
      <c r="F81" s="55" t="s">
        <v>260</v>
      </c>
      <c r="G81" s="42">
        <v>2020</v>
      </c>
      <c r="H81" s="79">
        <v>28000</v>
      </c>
      <c r="I81" s="42">
        <v>0</v>
      </c>
      <c r="J81" s="56">
        <v>28000</v>
      </c>
      <c r="K81" s="6">
        <v>100</v>
      </c>
      <c r="L81" s="2"/>
    </row>
    <row r="82" spans="1:12" ht="33" customHeight="1" x14ac:dyDescent="0.2">
      <c r="A82" s="46"/>
      <c r="B82" s="42" t="s">
        <v>25</v>
      </c>
      <c r="C82" s="42" t="s">
        <v>26</v>
      </c>
      <c r="D82" s="42" t="s">
        <v>62</v>
      </c>
      <c r="E82" s="55" t="s">
        <v>27</v>
      </c>
      <c r="F82" s="55" t="s">
        <v>261</v>
      </c>
      <c r="G82" s="42">
        <v>2020</v>
      </c>
      <c r="H82" s="79">
        <v>28000</v>
      </c>
      <c r="I82" s="42">
        <v>0</v>
      </c>
      <c r="J82" s="56">
        <v>28000</v>
      </c>
      <c r="K82" s="6">
        <v>100</v>
      </c>
      <c r="L82" s="2"/>
    </row>
    <row r="83" spans="1:12" ht="33" customHeight="1" x14ac:dyDescent="0.2">
      <c r="A83" s="46"/>
      <c r="B83" s="42" t="s">
        <v>25</v>
      </c>
      <c r="C83" s="42" t="s">
        <v>26</v>
      </c>
      <c r="D83" s="42" t="s">
        <v>62</v>
      </c>
      <c r="E83" s="55" t="s">
        <v>27</v>
      </c>
      <c r="F83" s="55" t="s">
        <v>262</v>
      </c>
      <c r="G83" s="42">
        <v>2020</v>
      </c>
      <c r="H83" s="79">
        <v>28000</v>
      </c>
      <c r="I83" s="42">
        <v>0</v>
      </c>
      <c r="J83" s="56">
        <v>28000</v>
      </c>
      <c r="K83" s="6">
        <v>100</v>
      </c>
      <c r="L83" s="2"/>
    </row>
    <row r="84" spans="1:12" ht="33" customHeight="1" x14ac:dyDescent="0.2">
      <c r="A84" s="46"/>
      <c r="B84" s="42" t="s">
        <v>25</v>
      </c>
      <c r="C84" s="42" t="s">
        <v>26</v>
      </c>
      <c r="D84" s="42" t="s">
        <v>62</v>
      </c>
      <c r="E84" s="55" t="s">
        <v>27</v>
      </c>
      <c r="F84" s="55" t="s">
        <v>263</v>
      </c>
      <c r="G84" s="42">
        <v>2020</v>
      </c>
      <c r="H84" s="79">
        <v>43000</v>
      </c>
      <c r="I84" s="42">
        <v>0</v>
      </c>
      <c r="J84" s="56">
        <v>43000</v>
      </c>
      <c r="K84" s="6">
        <v>100</v>
      </c>
      <c r="L84" s="2"/>
    </row>
    <row r="85" spans="1:12" ht="33" customHeight="1" x14ac:dyDescent="0.2">
      <c r="A85" s="46"/>
      <c r="B85" s="42" t="s">
        <v>25</v>
      </c>
      <c r="C85" s="42" t="s">
        <v>26</v>
      </c>
      <c r="D85" s="42" t="s">
        <v>62</v>
      </c>
      <c r="E85" s="55" t="s">
        <v>27</v>
      </c>
      <c r="F85" s="55" t="s">
        <v>264</v>
      </c>
      <c r="G85" s="42">
        <v>2020</v>
      </c>
      <c r="H85" s="79">
        <v>28000</v>
      </c>
      <c r="I85" s="42">
        <v>0</v>
      </c>
      <c r="J85" s="56">
        <v>28000</v>
      </c>
      <c r="K85" s="6">
        <v>100</v>
      </c>
      <c r="L85" s="2"/>
    </row>
    <row r="86" spans="1:12" ht="33" customHeight="1" x14ac:dyDescent="0.2">
      <c r="A86" s="46"/>
      <c r="B86" s="42" t="s">
        <v>25</v>
      </c>
      <c r="C86" s="42" t="s">
        <v>26</v>
      </c>
      <c r="D86" s="42" t="s">
        <v>62</v>
      </c>
      <c r="E86" s="55" t="s">
        <v>27</v>
      </c>
      <c r="F86" s="55" t="s">
        <v>265</v>
      </c>
      <c r="G86" s="42">
        <v>2020</v>
      </c>
      <c r="H86" s="79">
        <v>28000</v>
      </c>
      <c r="I86" s="42">
        <v>0</v>
      </c>
      <c r="J86" s="56">
        <v>28000</v>
      </c>
      <c r="K86" s="6">
        <v>100</v>
      </c>
      <c r="L86" s="2"/>
    </row>
    <row r="87" spans="1:12" ht="33" customHeight="1" x14ac:dyDescent="0.2">
      <c r="A87" s="46"/>
      <c r="B87" s="42" t="s">
        <v>25</v>
      </c>
      <c r="C87" s="42" t="s">
        <v>26</v>
      </c>
      <c r="D87" s="42" t="s">
        <v>62</v>
      </c>
      <c r="E87" s="55" t="s">
        <v>27</v>
      </c>
      <c r="F87" s="55" t="s">
        <v>266</v>
      </c>
      <c r="G87" s="42">
        <v>2020</v>
      </c>
      <c r="H87" s="79">
        <v>28000</v>
      </c>
      <c r="I87" s="42">
        <v>0</v>
      </c>
      <c r="J87" s="56">
        <v>28000</v>
      </c>
      <c r="K87" s="6">
        <v>100</v>
      </c>
      <c r="L87" s="2"/>
    </row>
    <row r="88" spans="1:12" ht="33" customHeight="1" x14ac:dyDescent="0.2">
      <c r="A88" s="46"/>
      <c r="B88" s="42" t="s">
        <v>25</v>
      </c>
      <c r="C88" s="42" t="s">
        <v>26</v>
      </c>
      <c r="D88" s="42" t="s">
        <v>62</v>
      </c>
      <c r="E88" s="55" t="s">
        <v>27</v>
      </c>
      <c r="F88" s="55" t="s">
        <v>267</v>
      </c>
      <c r="G88" s="42">
        <v>2020</v>
      </c>
      <c r="H88" s="79">
        <v>28000</v>
      </c>
      <c r="I88" s="42">
        <v>0</v>
      </c>
      <c r="J88" s="56">
        <v>28000</v>
      </c>
      <c r="K88" s="6">
        <v>100</v>
      </c>
      <c r="L88" s="2"/>
    </row>
    <row r="89" spans="1:12" ht="33" customHeight="1" x14ac:dyDescent="0.2">
      <c r="A89" s="46"/>
      <c r="B89" s="42" t="s">
        <v>25</v>
      </c>
      <c r="C89" s="42" t="s">
        <v>26</v>
      </c>
      <c r="D89" s="42" t="s">
        <v>62</v>
      </c>
      <c r="E89" s="55" t="s">
        <v>27</v>
      </c>
      <c r="F89" s="55" t="s">
        <v>268</v>
      </c>
      <c r="G89" s="42">
        <v>2020</v>
      </c>
      <c r="H89" s="79">
        <v>28000</v>
      </c>
      <c r="I89" s="42">
        <v>0</v>
      </c>
      <c r="J89" s="56">
        <v>28000</v>
      </c>
      <c r="K89" s="6">
        <v>100</v>
      </c>
      <c r="L89" s="2"/>
    </row>
    <row r="90" spans="1:12" ht="33" customHeight="1" x14ac:dyDescent="0.2">
      <c r="A90" s="46"/>
      <c r="B90" s="42" t="s">
        <v>25</v>
      </c>
      <c r="C90" s="42" t="s">
        <v>26</v>
      </c>
      <c r="D90" s="42" t="s">
        <v>62</v>
      </c>
      <c r="E90" s="55" t="s">
        <v>27</v>
      </c>
      <c r="F90" s="55" t="s">
        <v>269</v>
      </c>
      <c r="G90" s="42">
        <v>2020</v>
      </c>
      <c r="H90" s="79">
        <v>28000</v>
      </c>
      <c r="I90" s="42">
        <v>0</v>
      </c>
      <c r="J90" s="56">
        <v>28000</v>
      </c>
      <c r="K90" s="6">
        <v>100</v>
      </c>
      <c r="L90" s="2"/>
    </row>
    <row r="91" spans="1:12" ht="33" customHeight="1" x14ac:dyDescent="0.2">
      <c r="A91" s="46"/>
      <c r="B91" s="42" t="s">
        <v>25</v>
      </c>
      <c r="C91" s="42" t="s">
        <v>26</v>
      </c>
      <c r="D91" s="42" t="s">
        <v>62</v>
      </c>
      <c r="E91" s="55" t="s">
        <v>27</v>
      </c>
      <c r="F91" s="55" t="s">
        <v>270</v>
      </c>
      <c r="G91" s="42">
        <v>2020</v>
      </c>
      <c r="H91" s="79">
        <v>28000</v>
      </c>
      <c r="I91" s="42">
        <v>0</v>
      </c>
      <c r="J91" s="56">
        <v>28000</v>
      </c>
      <c r="K91" s="6">
        <v>100</v>
      </c>
      <c r="L91" s="2"/>
    </row>
    <row r="92" spans="1:12" ht="34.5" customHeight="1" x14ac:dyDescent="0.2">
      <c r="A92" s="46"/>
      <c r="B92" s="42" t="s">
        <v>28</v>
      </c>
      <c r="C92" s="42" t="s">
        <v>29</v>
      </c>
      <c r="D92" s="42" t="s">
        <v>11</v>
      </c>
      <c r="E92" s="55" t="s">
        <v>101</v>
      </c>
      <c r="F92" s="55" t="s">
        <v>102</v>
      </c>
      <c r="G92" s="42">
        <v>2020</v>
      </c>
      <c r="H92" s="56">
        <v>380000</v>
      </c>
      <c r="I92" s="42">
        <v>0</v>
      </c>
      <c r="J92" s="56">
        <v>380000</v>
      </c>
      <c r="K92" s="6">
        <v>100</v>
      </c>
      <c r="L92" s="2"/>
    </row>
    <row r="93" spans="1:12" ht="32.25" customHeight="1" x14ac:dyDescent="0.2">
      <c r="A93" s="46"/>
      <c r="B93" s="42" t="s">
        <v>28</v>
      </c>
      <c r="C93" s="42" t="s">
        <v>29</v>
      </c>
      <c r="D93" s="42" t="s">
        <v>11</v>
      </c>
      <c r="E93" s="55" t="s">
        <v>101</v>
      </c>
      <c r="F93" s="55" t="s">
        <v>103</v>
      </c>
      <c r="G93" s="42">
        <v>2020</v>
      </c>
      <c r="H93" s="56">
        <v>500000</v>
      </c>
      <c r="I93" s="42">
        <v>0</v>
      </c>
      <c r="J93" s="56">
        <v>500000</v>
      </c>
      <c r="K93" s="6">
        <v>100</v>
      </c>
      <c r="L93" s="2"/>
    </row>
    <row r="94" spans="1:12" ht="15.75" customHeight="1" x14ac:dyDescent="0.2">
      <c r="A94" s="46"/>
      <c r="B94" s="42" t="s">
        <v>31</v>
      </c>
      <c r="C94" s="42" t="s">
        <v>30</v>
      </c>
      <c r="D94" s="42" t="s">
        <v>11</v>
      </c>
      <c r="E94" s="55" t="s">
        <v>32</v>
      </c>
      <c r="F94" s="55" t="s">
        <v>104</v>
      </c>
      <c r="G94" s="42">
        <v>2020</v>
      </c>
      <c r="H94" s="56">
        <v>300000</v>
      </c>
      <c r="I94" s="42">
        <v>0</v>
      </c>
      <c r="J94" s="56">
        <v>300000</v>
      </c>
      <c r="K94" s="6">
        <v>100</v>
      </c>
      <c r="L94" s="2"/>
    </row>
    <row r="95" spans="1:12" ht="15.75" customHeight="1" x14ac:dyDescent="0.2">
      <c r="A95" s="46"/>
      <c r="B95" s="42" t="s">
        <v>31</v>
      </c>
      <c r="C95" s="42" t="s">
        <v>30</v>
      </c>
      <c r="D95" s="42" t="s">
        <v>11</v>
      </c>
      <c r="E95" s="55" t="s">
        <v>32</v>
      </c>
      <c r="F95" s="55" t="s">
        <v>105</v>
      </c>
      <c r="G95" s="42">
        <v>2020</v>
      </c>
      <c r="H95" s="56">
        <v>62486</v>
      </c>
      <c r="I95" s="42">
        <v>0</v>
      </c>
      <c r="J95" s="56">
        <v>62486</v>
      </c>
      <c r="K95" s="6">
        <v>100</v>
      </c>
      <c r="L95" s="2"/>
    </row>
    <row r="96" spans="1:12" ht="35.25" customHeight="1" x14ac:dyDescent="0.2">
      <c r="A96" s="46"/>
      <c r="B96" s="42" t="s">
        <v>31</v>
      </c>
      <c r="C96" s="42" t="s">
        <v>30</v>
      </c>
      <c r="D96" s="42" t="s">
        <v>11</v>
      </c>
      <c r="E96" s="55" t="s">
        <v>32</v>
      </c>
      <c r="F96" s="55" t="s">
        <v>106</v>
      </c>
      <c r="G96" s="42">
        <v>2020</v>
      </c>
      <c r="H96" s="56">
        <v>300000</v>
      </c>
      <c r="I96" s="42">
        <v>0</v>
      </c>
      <c r="J96" s="56">
        <v>300000</v>
      </c>
      <c r="K96" s="6">
        <v>100</v>
      </c>
      <c r="L96" s="2"/>
    </row>
    <row r="97" spans="1:12" ht="15.75" customHeight="1" x14ac:dyDescent="0.2">
      <c r="A97" s="46"/>
      <c r="B97" s="42" t="s">
        <v>31</v>
      </c>
      <c r="C97" s="42" t="s">
        <v>30</v>
      </c>
      <c r="D97" s="42" t="s">
        <v>11</v>
      </c>
      <c r="E97" s="55" t="s">
        <v>32</v>
      </c>
      <c r="F97" s="55" t="s">
        <v>107</v>
      </c>
      <c r="G97" s="42">
        <v>2020</v>
      </c>
      <c r="H97" s="56">
        <v>6200</v>
      </c>
      <c r="I97" s="42">
        <v>0</v>
      </c>
      <c r="J97" s="56">
        <v>6200</v>
      </c>
      <c r="K97" s="6">
        <v>100</v>
      </c>
      <c r="L97" s="2"/>
    </row>
    <row r="98" spans="1:12" ht="15.75" customHeight="1" x14ac:dyDescent="0.2">
      <c r="A98" s="46"/>
      <c r="B98" s="42" t="s">
        <v>31</v>
      </c>
      <c r="C98" s="42" t="s">
        <v>30</v>
      </c>
      <c r="D98" s="42" t="s">
        <v>11</v>
      </c>
      <c r="E98" s="55" t="s">
        <v>32</v>
      </c>
      <c r="F98" s="55" t="s">
        <v>108</v>
      </c>
      <c r="G98" s="42">
        <v>2020</v>
      </c>
      <c r="H98" s="56">
        <v>24826</v>
      </c>
      <c r="I98" s="42">
        <v>0</v>
      </c>
      <c r="J98" s="56">
        <v>24826</v>
      </c>
      <c r="K98" s="6">
        <v>100</v>
      </c>
      <c r="L98" s="2"/>
    </row>
    <row r="99" spans="1:12" ht="31.5" customHeight="1" x14ac:dyDescent="0.2">
      <c r="A99" s="46"/>
      <c r="B99" s="42" t="s">
        <v>31</v>
      </c>
      <c r="C99" s="42" t="s">
        <v>30</v>
      </c>
      <c r="D99" s="42" t="s">
        <v>11</v>
      </c>
      <c r="E99" s="55" t="s">
        <v>32</v>
      </c>
      <c r="F99" s="55" t="s">
        <v>109</v>
      </c>
      <c r="G99" s="42">
        <v>2020</v>
      </c>
      <c r="H99" s="56">
        <v>407300</v>
      </c>
      <c r="I99" s="42">
        <v>0</v>
      </c>
      <c r="J99" s="56">
        <v>407300</v>
      </c>
      <c r="K99" s="6">
        <v>100</v>
      </c>
      <c r="L99" s="2"/>
    </row>
    <row r="100" spans="1:12" ht="15.75" customHeight="1" x14ac:dyDescent="0.2">
      <c r="A100" s="46"/>
      <c r="B100" s="42" t="s">
        <v>31</v>
      </c>
      <c r="C100" s="42" t="s">
        <v>30</v>
      </c>
      <c r="D100" s="42" t="s">
        <v>11</v>
      </c>
      <c r="E100" s="55" t="s">
        <v>32</v>
      </c>
      <c r="F100" s="55" t="s">
        <v>110</v>
      </c>
      <c r="G100" s="42">
        <v>2020</v>
      </c>
      <c r="H100" s="56">
        <v>399188</v>
      </c>
      <c r="I100" s="42">
        <v>0</v>
      </c>
      <c r="J100" s="56">
        <v>399188</v>
      </c>
      <c r="K100" s="6">
        <v>100</v>
      </c>
      <c r="L100" s="2"/>
    </row>
    <row r="101" spans="1:12" ht="15.75" customHeight="1" x14ac:dyDescent="0.2">
      <c r="A101" s="46"/>
      <c r="B101" s="42" t="s">
        <v>31</v>
      </c>
      <c r="C101" s="42" t="s">
        <v>30</v>
      </c>
      <c r="D101" s="42" t="s">
        <v>11</v>
      </c>
      <c r="E101" s="55" t="s">
        <v>32</v>
      </c>
      <c r="F101" s="55" t="s">
        <v>111</v>
      </c>
      <c r="G101" s="42">
        <v>2020</v>
      </c>
      <c r="H101" s="56">
        <v>673000</v>
      </c>
      <c r="I101" s="42">
        <v>0</v>
      </c>
      <c r="J101" s="56">
        <v>673000</v>
      </c>
      <c r="K101" s="6">
        <v>100</v>
      </c>
      <c r="L101" s="2"/>
    </row>
    <row r="102" spans="1:12" ht="15.75" customHeight="1" x14ac:dyDescent="0.2">
      <c r="A102" s="46"/>
      <c r="B102" s="42" t="s">
        <v>31</v>
      </c>
      <c r="C102" s="42" t="s">
        <v>30</v>
      </c>
      <c r="D102" s="42" t="s">
        <v>11</v>
      </c>
      <c r="E102" s="55" t="s">
        <v>32</v>
      </c>
      <c r="F102" s="55" t="s">
        <v>112</v>
      </c>
      <c r="G102" s="42">
        <v>2020</v>
      </c>
      <c r="H102" s="56">
        <v>800000</v>
      </c>
      <c r="I102" s="42">
        <v>0</v>
      </c>
      <c r="J102" s="56">
        <v>800000</v>
      </c>
      <c r="K102" s="6">
        <v>100</v>
      </c>
      <c r="L102" s="2"/>
    </row>
    <row r="103" spans="1:12" ht="32.25" customHeight="1" x14ac:dyDescent="0.2">
      <c r="A103" s="46"/>
      <c r="B103" s="42" t="s">
        <v>31</v>
      </c>
      <c r="C103" s="42" t="s">
        <v>30</v>
      </c>
      <c r="D103" s="42" t="s">
        <v>11</v>
      </c>
      <c r="E103" s="55" t="s">
        <v>32</v>
      </c>
      <c r="F103" s="55" t="s">
        <v>113</v>
      </c>
      <c r="G103" s="42">
        <v>2020</v>
      </c>
      <c r="H103" s="56">
        <v>1550000</v>
      </c>
      <c r="I103" s="42">
        <v>0</v>
      </c>
      <c r="J103" s="56">
        <v>1550000</v>
      </c>
      <c r="K103" s="42">
        <v>100</v>
      </c>
      <c r="L103" s="2"/>
    </row>
    <row r="104" spans="1:12" ht="32.25" customHeight="1" x14ac:dyDescent="0.2">
      <c r="A104" s="46"/>
      <c r="B104" s="42" t="s">
        <v>44</v>
      </c>
      <c r="C104" s="42" t="s">
        <v>45</v>
      </c>
      <c r="D104" s="42" t="s">
        <v>46</v>
      </c>
      <c r="E104" s="55" t="s">
        <v>47</v>
      </c>
      <c r="F104" s="55" t="s">
        <v>114</v>
      </c>
      <c r="G104" s="42">
        <v>2020</v>
      </c>
      <c r="H104" s="56">
        <v>27500</v>
      </c>
      <c r="I104" s="42">
        <v>0</v>
      </c>
      <c r="J104" s="56">
        <v>27500</v>
      </c>
      <c r="K104" s="6">
        <v>100</v>
      </c>
      <c r="L104" s="2"/>
    </row>
    <row r="105" spans="1:12" ht="30.75" customHeight="1" x14ac:dyDescent="0.2">
      <c r="A105" s="46"/>
      <c r="B105" s="42" t="s">
        <v>44</v>
      </c>
      <c r="C105" s="42" t="s">
        <v>45</v>
      </c>
      <c r="D105" s="42" t="s">
        <v>46</v>
      </c>
      <c r="E105" s="55" t="s">
        <v>47</v>
      </c>
      <c r="F105" s="55" t="s">
        <v>115</v>
      </c>
      <c r="G105" s="42">
        <v>2020</v>
      </c>
      <c r="H105" s="56">
        <v>27500</v>
      </c>
      <c r="I105" s="42">
        <v>0</v>
      </c>
      <c r="J105" s="56">
        <v>27500</v>
      </c>
      <c r="K105" s="6">
        <v>100</v>
      </c>
      <c r="L105" s="2"/>
    </row>
    <row r="106" spans="1:12" ht="31.5" customHeight="1" x14ac:dyDescent="0.2">
      <c r="A106" s="46"/>
      <c r="B106" s="42" t="s">
        <v>44</v>
      </c>
      <c r="C106" s="42" t="s">
        <v>45</v>
      </c>
      <c r="D106" s="42" t="s">
        <v>46</v>
      </c>
      <c r="E106" s="55" t="s">
        <v>47</v>
      </c>
      <c r="F106" s="55" t="s">
        <v>116</v>
      </c>
      <c r="G106" s="42">
        <v>2020</v>
      </c>
      <c r="H106" s="56">
        <v>27500</v>
      </c>
      <c r="I106" s="42">
        <v>0</v>
      </c>
      <c r="J106" s="56">
        <v>27500</v>
      </c>
      <c r="K106" s="6">
        <v>100</v>
      </c>
      <c r="L106" s="2"/>
    </row>
    <row r="107" spans="1:12" ht="32.25" customHeight="1" x14ac:dyDescent="0.2">
      <c r="A107" s="46"/>
      <c r="B107" s="42" t="s">
        <v>44</v>
      </c>
      <c r="C107" s="42" t="s">
        <v>45</v>
      </c>
      <c r="D107" s="42" t="s">
        <v>46</v>
      </c>
      <c r="E107" s="55" t="s">
        <v>47</v>
      </c>
      <c r="F107" s="55" t="s">
        <v>117</v>
      </c>
      <c r="G107" s="42">
        <v>2020</v>
      </c>
      <c r="H107" s="56">
        <v>20500</v>
      </c>
      <c r="I107" s="42">
        <v>0</v>
      </c>
      <c r="J107" s="56">
        <v>20500</v>
      </c>
      <c r="K107" s="6">
        <v>100</v>
      </c>
      <c r="L107" s="2"/>
    </row>
    <row r="108" spans="1:12" ht="34.5" customHeight="1" x14ac:dyDescent="0.2">
      <c r="A108" s="46"/>
      <c r="B108" s="42" t="s">
        <v>44</v>
      </c>
      <c r="C108" s="42" t="s">
        <v>45</v>
      </c>
      <c r="D108" s="42" t="s">
        <v>46</v>
      </c>
      <c r="E108" s="55" t="s">
        <v>47</v>
      </c>
      <c r="F108" s="55" t="s">
        <v>118</v>
      </c>
      <c r="G108" s="42">
        <v>2020</v>
      </c>
      <c r="H108" s="56">
        <v>16000</v>
      </c>
      <c r="I108" s="42">
        <v>0</v>
      </c>
      <c r="J108" s="56">
        <v>16000</v>
      </c>
      <c r="K108" s="6">
        <v>100</v>
      </c>
      <c r="L108" s="2"/>
    </row>
    <row r="109" spans="1:12" ht="35.25" customHeight="1" x14ac:dyDescent="0.2">
      <c r="A109" s="46"/>
      <c r="B109" s="42" t="s">
        <v>44</v>
      </c>
      <c r="C109" s="42" t="s">
        <v>45</v>
      </c>
      <c r="D109" s="42" t="s">
        <v>46</v>
      </c>
      <c r="E109" s="55" t="s">
        <v>47</v>
      </c>
      <c r="F109" s="55" t="s">
        <v>119</v>
      </c>
      <c r="G109" s="42">
        <v>2020</v>
      </c>
      <c r="H109" s="56">
        <v>27500</v>
      </c>
      <c r="I109" s="42">
        <v>0</v>
      </c>
      <c r="J109" s="56">
        <v>27500</v>
      </c>
      <c r="K109" s="6">
        <v>100</v>
      </c>
      <c r="L109" s="2"/>
    </row>
    <row r="110" spans="1:12" ht="33.75" customHeight="1" x14ac:dyDescent="0.2">
      <c r="A110" s="46"/>
      <c r="B110" s="42" t="s">
        <v>44</v>
      </c>
      <c r="C110" s="42" t="s">
        <v>45</v>
      </c>
      <c r="D110" s="42" t="s">
        <v>46</v>
      </c>
      <c r="E110" s="55" t="s">
        <v>47</v>
      </c>
      <c r="F110" s="55" t="s">
        <v>120</v>
      </c>
      <c r="G110" s="42">
        <v>2020</v>
      </c>
      <c r="H110" s="56">
        <v>20500</v>
      </c>
      <c r="I110" s="42">
        <v>0</v>
      </c>
      <c r="J110" s="56">
        <v>20500</v>
      </c>
      <c r="K110" s="6">
        <v>100</v>
      </c>
      <c r="L110" s="2"/>
    </row>
    <row r="111" spans="1:12" ht="30.75" customHeight="1" x14ac:dyDescent="0.2">
      <c r="A111" s="46"/>
      <c r="B111" s="42" t="s">
        <v>44</v>
      </c>
      <c r="C111" s="42" t="s">
        <v>45</v>
      </c>
      <c r="D111" s="42" t="s">
        <v>46</v>
      </c>
      <c r="E111" s="55" t="s">
        <v>47</v>
      </c>
      <c r="F111" s="55" t="s">
        <v>121</v>
      </c>
      <c r="G111" s="42">
        <v>2020</v>
      </c>
      <c r="H111" s="56">
        <v>39500</v>
      </c>
      <c r="I111" s="42">
        <v>0</v>
      </c>
      <c r="J111" s="56">
        <v>39500</v>
      </c>
      <c r="K111" s="6">
        <v>100</v>
      </c>
      <c r="L111" s="2"/>
    </row>
    <row r="112" spans="1:12" ht="30.75" customHeight="1" x14ac:dyDescent="0.2">
      <c r="A112" s="46"/>
      <c r="B112" s="42" t="s">
        <v>44</v>
      </c>
      <c r="C112" s="42" t="s">
        <v>45</v>
      </c>
      <c r="D112" s="42" t="s">
        <v>46</v>
      </c>
      <c r="E112" s="55" t="s">
        <v>47</v>
      </c>
      <c r="F112" s="55" t="s">
        <v>122</v>
      </c>
      <c r="G112" s="42">
        <v>2020</v>
      </c>
      <c r="H112" s="56">
        <v>20500</v>
      </c>
      <c r="I112" s="42">
        <v>0</v>
      </c>
      <c r="J112" s="56">
        <v>20500</v>
      </c>
      <c r="K112" s="6">
        <v>100</v>
      </c>
      <c r="L112" s="2"/>
    </row>
    <row r="113" spans="1:20" ht="30.75" customHeight="1" x14ac:dyDescent="0.2">
      <c r="A113" s="46"/>
      <c r="B113" s="42" t="s">
        <v>44</v>
      </c>
      <c r="C113" s="42" t="s">
        <v>45</v>
      </c>
      <c r="D113" s="42" t="s">
        <v>46</v>
      </c>
      <c r="E113" s="55" t="s">
        <v>47</v>
      </c>
      <c r="F113" s="55" t="s">
        <v>123</v>
      </c>
      <c r="G113" s="42">
        <v>2020</v>
      </c>
      <c r="H113" s="56">
        <v>34000</v>
      </c>
      <c r="I113" s="42">
        <v>0</v>
      </c>
      <c r="J113" s="56">
        <v>34000</v>
      </c>
      <c r="K113" s="6">
        <v>100</v>
      </c>
      <c r="L113" s="2"/>
    </row>
    <row r="114" spans="1:20" ht="30.75" customHeight="1" x14ac:dyDescent="0.2">
      <c r="A114" s="46"/>
      <c r="B114" s="42" t="s">
        <v>44</v>
      </c>
      <c r="C114" s="42" t="s">
        <v>45</v>
      </c>
      <c r="D114" s="42" t="s">
        <v>46</v>
      </c>
      <c r="E114" s="55" t="s">
        <v>47</v>
      </c>
      <c r="F114" s="55" t="s">
        <v>124</v>
      </c>
      <c r="G114" s="42">
        <v>2020</v>
      </c>
      <c r="H114" s="56">
        <v>20500</v>
      </c>
      <c r="I114" s="42">
        <v>0</v>
      </c>
      <c r="J114" s="56">
        <v>20500</v>
      </c>
      <c r="K114" s="6">
        <v>100</v>
      </c>
      <c r="L114" s="2"/>
    </row>
    <row r="115" spans="1:20" ht="30.75" customHeight="1" x14ac:dyDescent="0.2">
      <c r="A115" s="46"/>
      <c r="B115" s="42" t="s">
        <v>44</v>
      </c>
      <c r="C115" s="42" t="s">
        <v>45</v>
      </c>
      <c r="D115" s="42" t="s">
        <v>46</v>
      </c>
      <c r="E115" s="55" t="s">
        <v>47</v>
      </c>
      <c r="F115" s="55" t="s">
        <v>125</v>
      </c>
      <c r="G115" s="42">
        <v>2020</v>
      </c>
      <c r="H115" s="56">
        <v>34000</v>
      </c>
      <c r="I115" s="42">
        <v>0</v>
      </c>
      <c r="J115" s="56">
        <v>34000</v>
      </c>
      <c r="K115" s="6">
        <v>100</v>
      </c>
      <c r="L115" s="2"/>
    </row>
    <row r="116" spans="1:20" ht="31.5" customHeight="1" x14ac:dyDescent="0.2">
      <c r="A116" s="46"/>
      <c r="B116" s="42" t="s">
        <v>44</v>
      </c>
      <c r="C116" s="42" t="s">
        <v>45</v>
      </c>
      <c r="D116" s="42" t="s">
        <v>46</v>
      </c>
      <c r="E116" s="55" t="s">
        <v>47</v>
      </c>
      <c r="F116" s="55" t="s">
        <v>126</v>
      </c>
      <c r="G116" s="42">
        <v>2020</v>
      </c>
      <c r="H116" s="56">
        <v>34000</v>
      </c>
      <c r="I116" s="42">
        <v>0</v>
      </c>
      <c r="J116" s="56">
        <v>34000</v>
      </c>
      <c r="K116" s="6">
        <v>100</v>
      </c>
      <c r="L116" s="2"/>
    </row>
    <row r="117" spans="1:20" ht="28.5" customHeight="1" x14ac:dyDescent="0.2">
      <c r="A117" s="46"/>
      <c r="B117" s="42" t="s">
        <v>44</v>
      </c>
      <c r="C117" s="42" t="s">
        <v>45</v>
      </c>
      <c r="D117" s="42" t="s">
        <v>46</v>
      </c>
      <c r="E117" s="55" t="s">
        <v>47</v>
      </c>
      <c r="F117" s="55" t="s">
        <v>127</v>
      </c>
      <c r="G117" s="42">
        <v>2020</v>
      </c>
      <c r="H117" s="56">
        <v>27500</v>
      </c>
      <c r="I117" s="42">
        <v>0</v>
      </c>
      <c r="J117" s="56">
        <v>27500</v>
      </c>
      <c r="K117" s="6">
        <v>100</v>
      </c>
      <c r="L117" s="2"/>
    </row>
    <row r="118" spans="1:20" ht="29.25" customHeight="1" x14ac:dyDescent="0.2">
      <c r="A118" s="46"/>
      <c r="B118" s="42" t="s">
        <v>44</v>
      </c>
      <c r="C118" s="42" t="s">
        <v>45</v>
      </c>
      <c r="D118" s="42" t="s">
        <v>46</v>
      </c>
      <c r="E118" s="55" t="s">
        <v>47</v>
      </c>
      <c r="F118" s="55" t="s">
        <v>128</v>
      </c>
      <c r="G118" s="42">
        <v>2020</v>
      </c>
      <c r="H118" s="56">
        <v>27500</v>
      </c>
      <c r="I118" s="42">
        <v>0</v>
      </c>
      <c r="J118" s="56">
        <v>27500</v>
      </c>
      <c r="K118" s="6">
        <v>100</v>
      </c>
      <c r="L118" s="2"/>
    </row>
    <row r="119" spans="1:20" ht="29.25" customHeight="1" x14ac:dyDescent="0.2">
      <c r="A119" s="46"/>
      <c r="B119" s="42" t="s">
        <v>44</v>
      </c>
      <c r="C119" s="42" t="s">
        <v>45</v>
      </c>
      <c r="D119" s="42" t="s">
        <v>46</v>
      </c>
      <c r="E119" s="55" t="s">
        <v>47</v>
      </c>
      <c r="F119" s="55" t="s">
        <v>129</v>
      </c>
      <c r="G119" s="42">
        <v>2020</v>
      </c>
      <c r="H119" s="56">
        <v>27500</v>
      </c>
      <c r="I119" s="42">
        <v>0</v>
      </c>
      <c r="J119" s="56">
        <v>27500</v>
      </c>
      <c r="K119" s="6">
        <v>100</v>
      </c>
      <c r="L119" s="2"/>
    </row>
    <row r="120" spans="1:20" ht="31.5" customHeight="1" x14ac:dyDescent="0.2">
      <c r="A120" s="46"/>
      <c r="B120" s="42" t="s">
        <v>44</v>
      </c>
      <c r="C120" s="42" t="s">
        <v>45</v>
      </c>
      <c r="D120" s="42" t="s">
        <v>46</v>
      </c>
      <c r="E120" s="55" t="s">
        <v>47</v>
      </c>
      <c r="F120" s="55" t="s">
        <v>130</v>
      </c>
      <c r="G120" s="42">
        <v>2020</v>
      </c>
      <c r="H120" s="56">
        <v>34000</v>
      </c>
      <c r="I120" s="42">
        <v>0</v>
      </c>
      <c r="J120" s="56">
        <v>34000</v>
      </c>
      <c r="K120" s="6">
        <v>100</v>
      </c>
      <c r="L120" s="2"/>
    </row>
    <row r="121" spans="1:20" ht="30" customHeight="1" x14ac:dyDescent="0.2">
      <c r="A121" s="46"/>
      <c r="B121" s="42" t="s">
        <v>44</v>
      </c>
      <c r="C121" s="42" t="s">
        <v>45</v>
      </c>
      <c r="D121" s="42" t="s">
        <v>46</v>
      </c>
      <c r="E121" s="55" t="s">
        <v>47</v>
      </c>
      <c r="F121" s="55" t="s">
        <v>131</v>
      </c>
      <c r="G121" s="42">
        <v>2020</v>
      </c>
      <c r="H121" s="56">
        <v>34000</v>
      </c>
      <c r="I121" s="42">
        <v>0</v>
      </c>
      <c r="J121" s="56">
        <v>34000</v>
      </c>
      <c r="K121" s="6">
        <v>100</v>
      </c>
      <c r="L121" s="2"/>
    </row>
    <row r="122" spans="1:20" ht="27.75" customHeight="1" x14ac:dyDescent="0.2">
      <c r="A122" s="46"/>
      <c r="B122" s="42" t="s">
        <v>132</v>
      </c>
      <c r="C122" s="42" t="s">
        <v>133</v>
      </c>
      <c r="D122" s="42" t="s">
        <v>37</v>
      </c>
      <c r="E122" s="55" t="s">
        <v>134</v>
      </c>
      <c r="F122" s="55" t="s">
        <v>135</v>
      </c>
      <c r="G122" s="42">
        <v>2020</v>
      </c>
      <c r="H122" s="56">
        <v>500000</v>
      </c>
      <c r="I122" s="42">
        <v>0</v>
      </c>
      <c r="J122" s="56">
        <v>500000</v>
      </c>
      <c r="K122" s="6">
        <v>100</v>
      </c>
      <c r="L122" s="2"/>
    </row>
    <row r="123" spans="1:20" ht="31.5" x14ac:dyDescent="0.25">
      <c r="A123" s="47" t="s">
        <v>38</v>
      </c>
      <c r="B123" s="40">
        <v>1500000</v>
      </c>
      <c r="C123" s="40"/>
      <c r="D123" s="40"/>
      <c r="E123" s="59" t="s">
        <v>3</v>
      </c>
      <c r="F123" s="41"/>
      <c r="G123" s="9"/>
      <c r="H123" s="69"/>
      <c r="I123" s="9"/>
      <c r="J123" s="69">
        <f>SUM(J124)</f>
        <v>177024699</v>
      </c>
      <c r="K123" s="24"/>
      <c r="L123" s="49"/>
      <c r="M123" s="25"/>
      <c r="N123" s="25"/>
      <c r="O123" s="25"/>
      <c r="P123" s="25"/>
      <c r="Q123" s="25"/>
      <c r="R123" s="25"/>
      <c r="S123" s="25"/>
      <c r="T123" s="25"/>
    </row>
    <row r="124" spans="1:20" ht="31.5" x14ac:dyDescent="0.25">
      <c r="A124" s="48" t="s">
        <v>39</v>
      </c>
      <c r="B124" s="18">
        <v>1510000</v>
      </c>
      <c r="C124" s="18"/>
      <c r="D124" s="18"/>
      <c r="E124" s="64" t="s">
        <v>3</v>
      </c>
      <c r="F124" s="18"/>
      <c r="G124" s="50"/>
      <c r="H124" s="53"/>
      <c r="I124" s="50"/>
      <c r="J124" s="52">
        <f>J125+J126+J127+J128+J129+J130+J131+J132+J133+J134+J135+J136+J137+J138+J139+J140+J141+J142+J143+J144+J145+J146+J147+J148+J149+J150+J151+J152+J153+J154+J155+J156+J157+J158+J159+J160+J161+J162+J163+J164+J165+J166+J167+J168+J170+J171+J172+J173+J174+J175+J176+J177+J178+J179+J180+J181+J182+J183+J184+J185+J186+J187+J169</f>
        <v>177024699</v>
      </c>
      <c r="K124" s="38"/>
      <c r="L124" s="25"/>
      <c r="M124" s="25"/>
      <c r="N124" s="25"/>
      <c r="O124" s="25"/>
      <c r="P124" s="25"/>
      <c r="Q124" s="25"/>
      <c r="R124" s="25"/>
      <c r="S124" s="25"/>
      <c r="T124" s="25"/>
    </row>
    <row r="125" spans="1:20" ht="47.25" x14ac:dyDescent="0.25">
      <c r="A125" s="48"/>
      <c r="B125" s="18" t="s">
        <v>136</v>
      </c>
      <c r="C125" s="18" t="s">
        <v>21</v>
      </c>
      <c r="D125" s="18" t="s">
        <v>5</v>
      </c>
      <c r="E125" s="37" t="s">
        <v>137</v>
      </c>
      <c r="F125" s="37" t="s">
        <v>138</v>
      </c>
      <c r="G125" s="16">
        <v>2020</v>
      </c>
      <c r="H125" s="53">
        <v>500000</v>
      </c>
      <c r="I125" s="53">
        <v>0</v>
      </c>
      <c r="J125" s="53">
        <v>500000</v>
      </c>
      <c r="K125" s="16">
        <v>100</v>
      </c>
      <c r="L125" s="25"/>
      <c r="M125" s="25"/>
      <c r="N125" s="25"/>
      <c r="O125" s="25"/>
      <c r="P125" s="25"/>
      <c r="Q125" s="25"/>
      <c r="R125" s="25"/>
      <c r="S125" s="25"/>
      <c r="T125" s="25"/>
    </row>
    <row r="126" spans="1:20" ht="63" x14ac:dyDescent="0.25">
      <c r="A126" s="48"/>
      <c r="B126" s="18" t="s">
        <v>34</v>
      </c>
      <c r="C126" s="18" t="s">
        <v>16</v>
      </c>
      <c r="D126" s="18" t="s">
        <v>7</v>
      </c>
      <c r="E126" s="37" t="s">
        <v>139</v>
      </c>
      <c r="F126" s="37" t="s">
        <v>204</v>
      </c>
      <c r="G126" s="16">
        <v>2020</v>
      </c>
      <c r="H126" s="53">
        <v>1000</v>
      </c>
      <c r="I126" s="53">
        <v>0</v>
      </c>
      <c r="J126" s="53">
        <v>1000</v>
      </c>
      <c r="K126" s="16" t="s">
        <v>206</v>
      </c>
      <c r="L126" s="25"/>
      <c r="M126" s="25"/>
      <c r="N126" s="25"/>
      <c r="O126" s="25"/>
      <c r="P126" s="25"/>
      <c r="Q126" s="25"/>
      <c r="R126" s="25"/>
      <c r="S126" s="25"/>
      <c r="T126" s="25"/>
    </row>
    <row r="127" spans="1:20" ht="63" x14ac:dyDescent="0.25">
      <c r="A127" s="48"/>
      <c r="B127" s="18" t="s">
        <v>34</v>
      </c>
      <c r="C127" s="18" t="s">
        <v>16</v>
      </c>
      <c r="D127" s="18" t="s">
        <v>7</v>
      </c>
      <c r="E127" s="37" t="s">
        <v>139</v>
      </c>
      <c r="F127" s="37" t="s">
        <v>205</v>
      </c>
      <c r="G127" s="16">
        <v>2020</v>
      </c>
      <c r="H127" s="53">
        <v>1000</v>
      </c>
      <c r="I127" s="53">
        <v>0</v>
      </c>
      <c r="J127" s="53">
        <v>1000</v>
      </c>
      <c r="K127" s="16" t="s">
        <v>206</v>
      </c>
      <c r="L127" s="25"/>
      <c r="M127" s="25"/>
      <c r="N127" s="25"/>
      <c r="O127" s="25"/>
      <c r="P127" s="25"/>
      <c r="Q127" s="25"/>
      <c r="R127" s="25"/>
      <c r="S127" s="25"/>
      <c r="T127" s="25"/>
    </row>
    <row r="128" spans="1:20" ht="63" x14ac:dyDescent="0.25">
      <c r="A128" s="48"/>
      <c r="B128" s="18" t="s">
        <v>34</v>
      </c>
      <c r="C128" s="18" t="s">
        <v>16</v>
      </c>
      <c r="D128" s="18" t="s">
        <v>7</v>
      </c>
      <c r="E128" s="37" t="s">
        <v>139</v>
      </c>
      <c r="F128" s="37" t="s">
        <v>140</v>
      </c>
      <c r="G128" s="16" t="s">
        <v>149</v>
      </c>
      <c r="H128" s="53">
        <v>25905274</v>
      </c>
      <c r="I128" s="53">
        <v>95</v>
      </c>
      <c r="J128" s="53">
        <v>1000</v>
      </c>
      <c r="K128" s="16" t="s">
        <v>206</v>
      </c>
      <c r="L128" s="25"/>
      <c r="M128" s="25"/>
      <c r="N128" s="25"/>
      <c r="O128" s="25"/>
      <c r="P128" s="25"/>
      <c r="Q128" s="25"/>
      <c r="R128" s="25"/>
      <c r="S128" s="25"/>
      <c r="T128" s="25"/>
    </row>
    <row r="129" spans="1:20" ht="63" x14ac:dyDescent="0.25">
      <c r="A129" s="48"/>
      <c r="B129" s="18" t="s">
        <v>34</v>
      </c>
      <c r="C129" s="18" t="s">
        <v>16</v>
      </c>
      <c r="D129" s="18" t="s">
        <v>7</v>
      </c>
      <c r="E129" s="37" t="s">
        <v>139</v>
      </c>
      <c r="F129" s="37" t="s">
        <v>141</v>
      </c>
      <c r="G129" s="16" t="s">
        <v>207</v>
      </c>
      <c r="H129" s="53">
        <v>60000</v>
      </c>
      <c r="I129" s="53">
        <v>10</v>
      </c>
      <c r="J129" s="53">
        <v>60000</v>
      </c>
      <c r="K129" s="16" t="s">
        <v>208</v>
      </c>
      <c r="L129" s="25"/>
      <c r="M129" s="25"/>
      <c r="N129" s="25"/>
      <c r="O129" s="25"/>
      <c r="P129" s="25"/>
      <c r="Q129" s="25"/>
      <c r="R129" s="25"/>
      <c r="S129" s="25"/>
      <c r="T129" s="25"/>
    </row>
    <row r="130" spans="1:20" ht="61.5" customHeight="1" x14ac:dyDescent="0.25">
      <c r="A130" s="48"/>
      <c r="B130" s="18" t="s">
        <v>34</v>
      </c>
      <c r="C130" s="18" t="s">
        <v>16</v>
      </c>
      <c r="D130" s="18" t="s">
        <v>7</v>
      </c>
      <c r="E130" s="37" t="s">
        <v>139</v>
      </c>
      <c r="F130" s="37" t="s">
        <v>216</v>
      </c>
      <c r="G130" s="16" t="s">
        <v>81</v>
      </c>
      <c r="H130" s="53">
        <v>50000</v>
      </c>
      <c r="I130" s="53">
        <v>0</v>
      </c>
      <c r="J130" s="53">
        <v>50000</v>
      </c>
      <c r="K130" s="16" t="s">
        <v>206</v>
      </c>
      <c r="L130" s="25"/>
      <c r="M130" s="25"/>
      <c r="N130" s="25"/>
      <c r="O130" s="25"/>
      <c r="P130" s="25"/>
      <c r="Q130" s="25"/>
      <c r="R130" s="25"/>
      <c r="S130" s="25"/>
      <c r="T130" s="25"/>
    </row>
    <row r="131" spans="1:20" ht="63" x14ac:dyDescent="0.25">
      <c r="A131" s="48"/>
      <c r="B131" s="18" t="s">
        <v>34</v>
      </c>
      <c r="C131" s="18" t="s">
        <v>16</v>
      </c>
      <c r="D131" s="18" t="s">
        <v>7</v>
      </c>
      <c r="E131" s="37" t="s">
        <v>139</v>
      </c>
      <c r="F131" s="37" t="s">
        <v>142</v>
      </c>
      <c r="G131" s="39" t="s">
        <v>69</v>
      </c>
      <c r="H131" s="53">
        <v>3394464</v>
      </c>
      <c r="I131" s="53">
        <v>90</v>
      </c>
      <c r="J131" s="53">
        <v>382781</v>
      </c>
      <c r="K131" s="16">
        <v>100</v>
      </c>
      <c r="L131" s="25"/>
      <c r="M131" s="25"/>
      <c r="N131" s="25"/>
      <c r="O131" s="25"/>
      <c r="P131" s="25"/>
      <c r="Q131" s="25"/>
      <c r="R131" s="25"/>
      <c r="S131" s="25"/>
      <c r="T131" s="25"/>
    </row>
    <row r="132" spans="1:20" ht="63" x14ac:dyDescent="0.25">
      <c r="A132" s="48"/>
      <c r="B132" s="18" t="s">
        <v>34</v>
      </c>
      <c r="C132" s="18" t="s">
        <v>16</v>
      </c>
      <c r="D132" s="18" t="s">
        <v>7</v>
      </c>
      <c r="E132" s="37" t="s">
        <v>139</v>
      </c>
      <c r="F132" s="37" t="s">
        <v>143</v>
      </c>
      <c r="G132" s="39" t="s">
        <v>69</v>
      </c>
      <c r="H132" s="53">
        <v>3158842</v>
      </c>
      <c r="I132" s="53">
        <v>80</v>
      </c>
      <c r="J132" s="53">
        <v>883100</v>
      </c>
      <c r="K132" s="16">
        <v>100</v>
      </c>
      <c r="L132" s="25"/>
      <c r="M132" s="25"/>
      <c r="N132" s="25"/>
      <c r="O132" s="25"/>
      <c r="P132" s="25"/>
      <c r="Q132" s="25"/>
      <c r="R132" s="25"/>
      <c r="S132" s="25"/>
      <c r="T132" s="25"/>
    </row>
    <row r="133" spans="1:20" ht="47.25" x14ac:dyDescent="0.25">
      <c r="A133" s="48"/>
      <c r="B133" s="18" t="s">
        <v>61</v>
      </c>
      <c r="C133" s="18" t="s">
        <v>14</v>
      </c>
      <c r="D133" s="18" t="s">
        <v>8</v>
      </c>
      <c r="E133" s="37" t="s">
        <v>144</v>
      </c>
      <c r="F133" s="37" t="s">
        <v>145</v>
      </c>
      <c r="G133" s="16">
        <v>2020</v>
      </c>
      <c r="H133" s="53">
        <v>634023</v>
      </c>
      <c r="I133" s="53">
        <v>95</v>
      </c>
      <c r="J133" s="53">
        <v>4050</v>
      </c>
      <c r="K133" s="16" t="s">
        <v>206</v>
      </c>
      <c r="L133" s="25"/>
      <c r="M133" s="25"/>
      <c r="N133" s="25"/>
      <c r="O133" s="25"/>
      <c r="P133" s="25"/>
      <c r="Q133" s="25"/>
      <c r="R133" s="25"/>
      <c r="S133" s="25"/>
      <c r="T133" s="25"/>
    </row>
    <row r="134" spans="1:20" ht="47.25" x14ac:dyDescent="0.25">
      <c r="A134" s="48"/>
      <c r="B134" s="18" t="s">
        <v>61</v>
      </c>
      <c r="C134" s="18" t="s">
        <v>14</v>
      </c>
      <c r="D134" s="18" t="s">
        <v>8</v>
      </c>
      <c r="E134" s="37" t="s">
        <v>144</v>
      </c>
      <c r="F134" s="37" t="s">
        <v>146</v>
      </c>
      <c r="G134" s="16">
        <v>2020</v>
      </c>
      <c r="H134" s="53">
        <v>1000</v>
      </c>
      <c r="I134" s="53">
        <v>0</v>
      </c>
      <c r="J134" s="53">
        <v>1000</v>
      </c>
      <c r="K134" s="16" t="s">
        <v>206</v>
      </c>
      <c r="L134" s="25"/>
      <c r="M134" s="25"/>
      <c r="N134" s="25"/>
      <c r="O134" s="25"/>
      <c r="P134" s="25"/>
      <c r="Q134" s="25"/>
      <c r="R134" s="25"/>
      <c r="S134" s="25"/>
      <c r="T134" s="25"/>
    </row>
    <row r="135" spans="1:20" ht="31.5" x14ac:dyDescent="0.25">
      <c r="A135" s="48"/>
      <c r="B135" s="18" t="s">
        <v>35</v>
      </c>
      <c r="C135" s="18" t="s">
        <v>17</v>
      </c>
      <c r="D135" s="18" t="s">
        <v>10</v>
      </c>
      <c r="E135" s="37" t="s">
        <v>18</v>
      </c>
      <c r="F135" s="37" t="s">
        <v>147</v>
      </c>
      <c r="G135" s="16" t="s">
        <v>149</v>
      </c>
      <c r="H135" s="53">
        <v>27639065</v>
      </c>
      <c r="I135" s="53">
        <v>90</v>
      </c>
      <c r="J135" s="53">
        <v>11735000</v>
      </c>
      <c r="K135" s="16">
        <v>100</v>
      </c>
      <c r="L135" s="25"/>
      <c r="M135" s="25"/>
      <c r="N135" s="25"/>
      <c r="O135" s="25"/>
      <c r="P135" s="25"/>
      <c r="Q135" s="25"/>
      <c r="R135" s="25"/>
      <c r="S135" s="25"/>
      <c r="T135" s="25"/>
    </row>
    <row r="136" spans="1:20" ht="47.25" x14ac:dyDescent="0.25">
      <c r="A136" s="48"/>
      <c r="B136" s="18" t="s">
        <v>35</v>
      </c>
      <c r="C136" s="18" t="s">
        <v>17</v>
      </c>
      <c r="D136" s="18" t="s">
        <v>10</v>
      </c>
      <c r="E136" s="37" t="s">
        <v>18</v>
      </c>
      <c r="F136" s="37" t="s">
        <v>148</v>
      </c>
      <c r="G136" s="16" t="s">
        <v>81</v>
      </c>
      <c r="H136" s="53">
        <v>296377</v>
      </c>
      <c r="I136" s="53">
        <v>0</v>
      </c>
      <c r="J136" s="53">
        <v>255877</v>
      </c>
      <c r="K136" s="16" t="s">
        <v>206</v>
      </c>
      <c r="L136" s="25"/>
      <c r="M136" s="25"/>
      <c r="N136" s="25"/>
      <c r="O136" s="25"/>
      <c r="P136" s="25"/>
      <c r="Q136" s="25"/>
      <c r="R136" s="25"/>
      <c r="S136" s="25"/>
      <c r="T136" s="25"/>
    </row>
    <row r="137" spans="1:20" ht="47.25" x14ac:dyDescent="0.25">
      <c r="A137" s="48"/>
      <c r="B137" s="18">
        <v>1515046</v>
      </c>
      <c r="C137" s="18">
        <v>5046</v>
      </c>
      <c r="D137" s="16" t="s">
        <v>9</v>
      </c>
      <c r="E137" s="7" t="s">
        <v>198</v>
      </c>
      <c r="F137" s="37" t="s">
        <v>150</v>
      </c>
      <c r="G137" s="16" t="s">
        <v>152</v>
      </c>
      <c r="H137" s="53">
        <v>79115726</v>
      </c>
      <c r="I137" s="53">
        <v>65</v>
      </c>
      <c r="J137" s="53">
        <v>276942</v>
      </c>
      <c r="K137" s="16" t="s">
        <v>209</v>
      </c>
      <c r="L137" s="25"/>
      <c r="M137" s="25"/>
      <c r="N137" s="25"/>
      <c r="O137" s="25"/>
      <c r="P137" s="25"/>
      <c r="Q137" s="25"/>
      <c r="R137" s="25"/>
      <c r="S137" s="25"/>
      <c r="T137" s="25"/>
    </row>
    <row r="138" spans="1:20" ht="47.25" x14ac:dyDescent="0.25">
      <c r="A138" s="48"/>
      <c r="B138" s="18">
        <v>1515046</v>
      </c>
      <c r="C138" s="18">
        <v>5046</v>
      </c>
      <c r="D138" s="16" t="s">
        <v>9</v>
      </c>
      <c r="E138" s="7" t="s">
        <v>198</v>
      </c>
      <c r="F138" s="37" t="s">
        <v>151</v>
      </c>
      <c r="G138" s="16" t="s">
        <v>81</v>
      </c>
      <c r="H138" s="53">
        <v>2554749</v>
      </c>
      <c r="I138" s="53">
        <v>0</v>
      </c>
      <c r="J138" s="53">
        <v>2554749</v>
      </c>
      <c r="K138" s="16">
        <v>100</v>
      </c>
      <c r="L138" s="25"/>
      <c r="M138" s="25"/>
      <c r="N138" s="25"/>
      <c r="O138" s="25"/>
      <c r="P138" s="25"/>
      <c r="Q138" s="25"/>
      <c r="R138" s="25"/>
      <c r="S138" s="25"/>
      <c r="T138" s="25"/>
    </row>
    <row r="139" spans="1:20" ht="47.25" x14ac:dyDescent="0.25">
      <c r="A139" s="48"/>
      <c r="B139" s="18" t="s">
        <v>63</v>
      </c>
      <c r="C139" s="18" t="s">
        <v>30</v>
      </c>
      <c r="D139" s="18" t="s">
        <v>11</v>
      </c>
      <c r="E139" s="37" t="s">
        <v>32</v>
      </c>
      <c r="F139" s="37" t="s">
        <v>153</v>
      </c>
      <c r="G139" s="16" t="s">
        <v>210</v>
      </c>
      <c r="H139" s="53">
        <v>675665</v>
      </c>
      <c r="I139" s="53">
        <v>95</v>
      </c>
      <c r="J139" s="53">
        <v>9670</v>
      </c>
      <c r="K139" s="16">
        <v>100</v>
      </c>
      <c r="L139" s="25"/>
      <c r="M139" s="25"/>
      <c r="N139" s="25"/>
      <c r="O139" s="25"/>
      <c r="P139" s="25"/>
      <c r="Q139" s="25"/>
      <c r="R139" s="25"/>
      <c r="S139" s="25"/>
      <c r="T139" s="25"/>
    </row>
    <row r="140" spans="1:20" ht="31.5" x14ac:dyDescent="0.25">
      <c r="A140" s="48"/>
      <c r="B140" s="18" t="s">
        <v>63</v>
      </c>
      <c r="C140" s="18" t="s">
        <v>30</v>
      </c>
      <c r="D140" s="18" t="s">
        <v>11</v>
      </c>
      <c r="E140" s="37" t="s">
        <v>32</v>
      </c>
      <c r="F140" s="37" t="s">
        <v>154</v>
      </c>
      <c r="G140" s="16" t="s">
        <v>81</v>
      </c>
      <c r="H140" s="53">
        <v>4100000</v>
      </c>
      <c r="I140" s="53">
        <v>0</v>
      </c>
      <c r="J140" s="53">
        <v>4100000</v>
      </c>
      <c r="K140" s="16">
        <v>100</v>
      </c>
      <c r="L140" s="25"/>
      <c r="M140" s="25"/>
      <c r="N140" s="25"/>
      <c r="O140" s="25"/>
      <c r="P140" s="25"/>
      <c r="Q140" s="25"/>
      <c r="R140" s="25"/>
      <c r="S140" s="25"/>
      <c r="T140" s="25"/>
    </row>
    <row r="141" spans="1:20" ht="31.5" x14ac:dyDescent="0.25">
      <c r="A141" s="48"/>
      <c r="B141" s="18" t="s">
        <v>63</v>
      </c>
      <c r="C141" s="18" t="s">
        <v>30</v>
      </c>
      <c r="D141" s="18" t="s">
        <v>11</v>
      </c>
      <c r="E141" s="37" t="s">
        <v>32</v>
      </c>
      <c r="F141" s="37" t="s">
        <v>155</v>
      </c>
      <c r="G141" s="16" t="s">
        <v>81</v>
      </c>
      <c r="H141" s="53">
        <v>1650000</v>
      </c>
      <c r="I141" s="53">
        <v>0</v>
      </c>
      <c r="J141" s="53">
        <v>1650000</v>
      </c>
      <c r="K141" s="16">
        <v>100</v>
      </c>
      <c r="L141" s="25"/>
      <c r="M141" s="25"/>
      <c r="N141" s="25"/>
      <c r="O141" s="25"/>
      <c r="P141" s="25"/>
      <c r="Q141" s="25"/>
      <c r="R141" s="25"/>
      <c r="S141" s="25"/>
      <c r="T141" s="25"/>
    </row>
    <row r="142" spans="1:20" ht="31.5" x14ac:dyDescent="0.25">
      <c r="A142" s="48"/>
      <c r="B142" s="18" t="s">
        <v>63</v>
      </c>
      <c r="C142" s="18" t="s">
        <v>30</v>
      </c>
      <c r="D142" s="18" t="s">
        <v>11</v>
      </c>
      <c r="E142" s="37" t="s">
        <v>32</v>
      </c>
      <c r="F142" s="37" t="s">
        <v>156</v>
      </c>
      <c r="G142" s="16" t="s">
        <v>81</v>
      </c>
      <c r="H142" s="53">
        <v>600000</v>
      </c>
      <c r="I142" s="53">
        <v>0</v>
      </c>
      <c r="J142" s="53">
        <v>600000</v>
      </c>
      <c r="K142" s="16">
        <v>100</v>
      </c>
      <c r="L142" s="25"/>
      <c r="M142" s="25"/>
      <c r="N142" s="25"/>
      <c r="O142" s="25"/>
      <c r="P142" s="25"/>
      <c r="Q142" s="25"/>
      <c r="R142" s="25"/>
      <c r="S142" s="25"/>
      <c r="T142" s="25"/>
    </row>
    <row r="143" spans="1:20" ht="31.5" x14ac:dyDescent="0.25">
      <c r="A143" s="48"/>
      <c r="B143" s="18" t="s">
        <v>63</v>
      </c>
      <c r="C143" s="18" t="s">
        <v>30</v>
      </c>
      <c r="D143" s="18" t="s">
        <v>11</v>
      </c>
      <c r="E143" s="37" t="s">
        <v>32</v>
      </c>
      <c r="F143" s="37" t="s">
        <v>157</v>
      </c>
      <c r="G143" s="16" t="s">
        <v>81</v>
      </c>
      <c r="H143" s="53">
        <v>600000</v>
      </c>
      <c r="I143" s="53">
        <v>0</v>
      </c>
      <c r="J143" s="53">
        <v>600000</v>
      </c>
      <c r="K143" s="16">
        <v>100</v>
      </c>
      <c r="L143" s="25"/>
      <c r="M143" s="25"/>
      <c r="N143" s="25"/>
      <c r="O143" s="25"/>
      <c r="P143" s="25"/>
      <c r="Q143" s="25"/>
      <c r="R143" s="25"/>
      <c r="S143" s="25"/>
      <c r="T143" s="25"/>
    </row>
    <row r="144" spans="1:20" ht="31.5" x14ac:dyDescent="0.25">
      <c r="A144" s="48"/>
      <c r="B144" s="18" t="s">
        <v>63</v>
      </c>
      <c r="C144" s="18" t="s">
        <v>30</v>
      </c>
      <c r="D144" s="18" t="s">
        <v>11</v>
      </c>
      <c r="E144" s="37" t="s">
        <v>32</v>
      </c>
      <c r="F144" s="37" t="s">
        <v>158</v>
      </c>
      <c r="G144" s="39" t="s">
        <v>81</v>
      </c>
      <c r="H144" s="53">
        <v>900000</v>
      </c>
      <c r="I144" s="53">
        <v>0</v>
      </c>
      <c r="J144" s="53">
        <v>900000</v>
      </c>
      <c r="K144" s="16">
        <v>100</v>
      </c>
      <c r="L144" s="25"/>
      <c r="M144" s="25"/>
      <c r="N144" s="25"/>
      <c r="O144" s="25"/>
      <c r="P144" s="25"/>
      <c r="Q144" s="25"/>
      <c r="R144" s="25"/>
      <c r="S144" s="25"/>
      <c r="T144" s="25"/>
    </row>
    <row r="145" spans="1:20" ht="31.5" x14ac:dyDescent="0.25">
      <c r="A145" s="48"/>
      <c r="B145" s="18" t="s">
        <v>63</v>
      </c>
      <c r="C145" s="18" t="s">
        <v>30</v>
      </c>
      <c r="D145" s="18" t="s">
        <v>11</v>
      </c>
      <c r="E145" s="37" t="s">
        <v>32</v>
      </c>
      <c r="F145" s="37" t="s">
        <v>159</v>
      </c>
      <c r="G145" s="39" t="s">
        <v>81</v>
      </c>
      <c r="H145" s="53">
        <v>1250000</v>
      </c>
      <c r="I145" s="53">
        <v>0</v>
      </c>
      <c r="J145" s="53">
        <v>1250000</v>
      </c>
      <c r="K145" s="16">
        <v>100</v>
      </c>
      <c r="L145" s="25"/>
      <c r="M145" s="25"/>
      <c r="N145" s="25"/>
      <c r="O145" s="25"/>
      <c r="P145" s="25"/>
      <c r="Q145" s="25"/>
      <c r="R145" s="25"/>
      <c r="S145" s="25"/>
      <c r="T145" s="25"/>
    </row>
    <row r="146" spans="1:20" ht="31.5" x14ac:dyDescent="0.25">
      <c r="A146" s="48"/>
      <c r="B146" s="18" t="s">
        <v>63</v>
      </c>
      <c r="C146" s="18" t="s">
        <v>30</v>
      </c>
      <c r="D146" s="18" t="s">
        <v>11</v>
      </c>
      <c r="E146" s="37" t="s">
        <v>32</v>
      </c>
      <c r="F146" s="37" t="s">
        <v>160</v>
      </c>
      <c r="G146" s="39" t="s">
        <v>210</v>
      </c>
      <c r="H146" s="53">
        <v>34330494</v>
      </c>
      <c r="I146" s="53">
        <v>10</v>
      </c>
      <c r="J146" s="53">
        <v>17280000</v>
      </c>
      <c r="K146" s="16" t="s">
        <v>206</v>
      </c>
      <c r="L146" s="25"/>
      <c r="M146" s="25"/>
      <c r="N146" s="25"/>
      <c r="O146" s="25"/>
      <c r="P146" s="25"/>
      <c r="Q146" s="25"/>
      <c r="R146" s="25"/>
      <c r="S146" s="25"/>
      <c r="T146" s="25"/>
    </row>
    <row r="147" spans="1:20" ht="31.5" x14ac:dyDescent="0.25">
      <c r="A147" s="48"/>
      <c r="B147" s="18" t="s">
        <v>68</v>
      </c>
      <c r="C147" s="18" t="s">
        <v>45</v>
      </c>
      <c r="D147" s="18" t="s">
        <v>46</v>
      </c>
      <c r="E147" s="7" t="s">
        <v>47</v>
      </c>
      <c r="F147" s="37" t="s">
        <v>161</v>
      </c>
      <c r="G147" s="39" t="s">
        <v>212</v>
      </c>
      <c r="H147" s="53">
        <v>598770</v>
      </c>
      <c r="I147" s="53">
        <v>50</v>
      </c>
      <c r="J147" s="53">
        <v>1000</v>
      </c>
      <c r="K147" s="16" t="s">
        <v>211</v>
      </c>
      <c r="L147" s="25"/>
      <c r="M147" s="25"/>
      <c r="N147" s="25"/>
      <c r="O147" s="25"/>
      <c r="P147" s="25"/>
      <c r="Q147" s="25"/>
      <c r="R147" s="25"/>
      <c r="S147" s="25"/>
      <c r="T147" s="25"/>
    </row>
    <row r="148" spans="1:20" ht="31.5" x14ac:dyDescent="0.25">
      <c r="A148" s="48"/>
      <c r="B148" s="18" t="s">
        <v>68</v>
      </c>
      <c r="C148" s="18" t="s">
        <v>45</v>
      </c>
      <c r="D148" s="18" t="s">
        <v>46</v>
      </c>
      <c r="E148" s="7" t="s">
        <v>47</v>
      </c>
      <c r="F148" s="37" t="s">
        <v>162</v>
      </c>
      <c r="G148" s="16">
        <v>2020</v>
      </c>
      <c r="H148" s="53">
        <v>270000</v>
      </c>
      <c r="I148" s="53">
        <v>0</v>
      </c>
      <c r="J148" s="53">
        <v>270000</v>
      </c>
      <c r="K148" s="16" t="s">
        <v>206</v>
      </c>
      <c r="L148" s="25"/>
      <c r="M148" s="25"/>
      <c r="N148" s="25"/>
      <c r="O148" s="25"/>
      <c r="P148" s="25"/>
      <c r="Q148" s="25"/>
      <c r="R148" s="25"/>
      <c r="S148" s="25"/>
      <c r="T148" s="25"/>
    </row>
    <row r="149" spans="1:20" ht="47.25" x14ac:dyDescent="0.25">
      <c r="A149" s="48"/>
      <c r="B149" s="18" t="s">
        <v>36</v>
      </c>
      <c r="C149" s="18" t="s">
        <v>133</v>
      </c>
      <c r="D149" s="18" t="s">
        <v>37</v>
      </c>
      <c r="E149" s="7" t="s">
        <v>134</v>
      </c>
      <c r="F149" s="60" t="s">
        <v>163</v>
      </c>
      <c r="G149" s="53" t="s">
        <v>69</v>
      </c>
      <c r="H149" s="52">
        <v>13334000</v>
      </c>
      <c r="I149" s="53">
        <v>10</v>
      </c>
      <c r="J149" s="52">
        <v>1115204</v>
      </c>
      <c r="K149" s="16">
        <v>100</v>
      </c>
      <c r="L149" s="25"/>
      <c r="M149" s="25"/>
      <c r="N149" s="25"/>
      <c r="O149" s="25"/>
      <c r="P149" s="25"/>
      <c r="Q149" s="25"/>
      <c r="R149" s="25"/>
      <c r="S149" s="25"/>
      <c r="T149" s="25"/>
    </row>
    <row r="150" spans="1:20" ht="47.25" x14ac:dyDescent="0.25">
      <c r="A150" s="48"/>
      <c r="B150" s="18" t="s">
        <v>36</v>
      </c>
      <c r="C150" s="18" t="s">
        <v>133</v>
      </c>
      <c r="D150" s="18" t="s">
        <v>37</v>
      </c>
      <c r="E150" s="7" t="s">
        <v>134</v>
      </c>
      <c r="F150" s="60" t="s">
        <v>65</v>
      </c>
      <c r="G150" s="53" t="s">
        <v>69</v>
      </c>
      <c r="H150" s="52">
        <v>14445040</v>
      </c>
      <c r="I150" s="53">
        <v>10</v>
      </c>
      <c r="J150" s="52">
        <v>1157050</v>
      </c>
      <c r="K150" s="16">
        <v>100</v>
      </c>
      <c r="L150" s="25"/>
      <c r="M150" s="25"/>
      <c r="N150" s="25"/>
      <c r="O150" s="25"/>
      <c r="P150" s="25"/>
      <c r="Q150" s="25"/>
      <c r="R150" s="25"/>
      <c r="S150" s="25"/>
      <c r="T150" s="25"/>
    </row>
    <row r="151" spans="1:20" ht="47.25" x14ac:dyDescent="0.25">
      <c r="A151" s="48"/>
      <c r="B151" s="18" t="s">
        <v>36</v>
      </c>
      <c r="C151" s="18" t="s">
        <v>133</v>
      </c>
      <c r="D151" s="18" t="s">
        <v>37</v>
      </c>
      <c r="E151" s="7" t="s">
        <v>134</v>
      </c>
      <c r="F151" s="60" t="s">
        <v>164</v>
      </c>
      <c r="G151" s="53" t="s">
        <v>69</v>
      </c>
      <c r="H151" s="52">
        <v>16624097</v>
      </c>
      <c r="I151" s="53">
        <v>10</v>
      </c>
      <c r="J151" s="52">
        <v>1667000</v>
      </c>
      <c r="K151" s="16">
        <v>100</v>
      </c>
      <c r="L151" s="25"/>
      <c r="M151" s="25"/>
      <c r="N151" s="25"/>
      <c r="O151" s="25"/>
      <c r="P151" s="25"/>
      <c r="Q151" s="25"/>
      <c r="R151" s="25"/>
      <c r="S151" s="25"/>
      <c r="T151" s="25"/>
    </row>
    <row r="152" spans="1:20" ht="47.25" x14ac:dyDescent="0.25">
      <c r="A152" s="48"/>
      <c r="B152" s="18" t="s">
        <v>36</v>
      </c>
      <c r="C152" s="18" t="s">
        <v>133</v>
      </c>
      <c r="D152" s="18" t="s">
        <v>37</v>
      </c>
      <c r="E152" s="7" t="s">
        <v>134</v>
      </c>
      <c r="F152" s="60" t="s">
        <v>165</v>
      </c>
      <c r="G152" s="53" t="s">
        <v>210</v>
      </c>
      <c r="H152" s="52">
        <v>11087713</v>
      </c>
      <c r="I152" s="53">
        <v>99</v>
      </c>
      <c r="J152" s="52">
        <v>20295</v>
      </c>
      <c r="K152" s="16">
        <v>100</v>
      </c>
      <c r="L152" s="25"/>
      <c r="M152" s="25"/>
      <c r="N152" s="25"/>
      <c r="O152" s="25"/>
      <c r="P152" s="25"/>
      <c r="Q152" s="25"/>
      <c r="R152" s="25"/>
      <c r="S152" s="25"/>
      <c r="T152" s="25"/>
    </row>
    <row r="153" spans="1:20" ht="47.25" x14ac:dyDescent="0.25">
      <c r="A153" s="48"/>
      <c r="B153" s="18" t="s">
        <v>36</v>
      </c>
      <c r="C153" s="18" t="s">
        <v>133</v>
      </c>
      <c r="D153" s="18" t="s">
        <v>37</v>
      </c>
      <c r="E153" s="7" t="s">
        <v>134</v>
      </c>
      <c r="F153" s="60" t="s">
        <v>53</v>
      </c>
      <c r="G153" s="53" t="s">
        <v>210</v>
      </c>
      <c r="H153" s="52">
        <v>8025517</v>
      </c>
      <c r="I153" s="53">
        <v>99</v>
      </c>
      <c r="J153" s="52">
        <v>16188</v>
      </c>
      <c r="K153" s="16">
        <v>100</v>
      </c>
      <c r="L153" s="25"/>
      <c r="M153" s="25"/>
      <c r="N153" s="25"/>
      <c r="O153" s="25"/>
      <c r="P153" s="25"/>
      <c r="Q153" s="25"/>
      <c r="R153" s="25"/>
      <c r="S153" s="25"/>
      <c r="T153" s="25"/>
    </row>
    <row r="154" spans="1:20" ht="47.25" x14ac:dyDescent="0.25">
      <c r="A154" s="48"/>
      <c r="B154" s="18" t="s">
        <v>36</v>
      </c>
      <c r="C154" s="18" t="s">
        <v>133</v>
      </c>
      <c r="D154" s="18" t="s">
        <v>37</v>
      </c>
      <c r="E154" s="7" t="s">
        <v>134</v>
      </c>
      <c r="F154" s="60" t="s">
        <v>55</v>
      </c>
      <c r="G154" s="53" t="s">
        <v>210</v>
      </c>
      <c r="H154" s="52">
        <v>7750064</v>
      </c>
      <c r="I154" s="53">
        <v>99</v>
      </c>
      <c r="J154" s="52">
        <v>9670</v>
      </c>
      <c r="K154" s="16">
        <v>100</v>
      </c>
      <c r="L154" s="25"/>
      <c r="M154" s="25"/>
      <c r="N154" s="25"/>
      <c r="O154" s="25"/>
      <c r="P154" s="25"/>
      <c r="Q154" s="25"/>
      <c r="R154" s="25"/>
      <c r="S154" s="25"/>
      <c r="T154" s="25"/>
    </row>
    <row r="155" spans="1:20" ht="47.25" x14ac:dyDescent="0.25">
      <c r="A155" s="48"/>
      <c r="B155" s="18" t="s">
        <v>36</v>
      </c>
      <c r="C155" s="18" t="s">
        <v>133</v>
      </c>
      <c r="D155" s="18" t="s">
        <v>37</v>
      </c>
      <c r="E155" s="7" t="s">
        <v>134</v>
      </c>
      <c r="F155" s="60" t="s">
        <v>217</v>
      </c>
      <c r="G155" s="53" t="s">
        <v>69</v>
      </c>
      <c r="H155" s="52">
        <v>10950153</v>
      </c>
      <c r="I155" s="53">
        <v>90</v>
      </c>
      <c r="J155" s="52">
        <v>3545000</v>
      </c>
      <c r="K155" s="16">
        <v>100</v>
      </c>
      <c r="L155" s="25"/>
      <c r="M155" s="25"/>
      <c r="N155" s="25"/>
      <c r="O155" s="25"/>
      <c r="P155" s="25"/>
      <c r="Q155" s="25"/>
      <c r="R155" s="25"/>
      <c r="S155" s="25"/>
      <c r="T155" s="25"/>
    </row>
    <row r="156" spans="1:20" ht="31.5" x14ac:dyDescent="0.25">
      <c r="A156" s="48"/>
      <c r="B156" s="18" t="s">
        <v>36</v>
      </c>
      <c r="C156" s="18" t="s">
        <v>133</v>
      </c>
      <c r="D156" s="18" t="s">
        <v>37</v>
      </c>
      <c r="E156" s="7" t="s">
        <v>134</v>
      </c>
      <c r="F156" s="60" t="s">
        <v>166</v>
      </c>
      <c r="G156" s="53" t="s">
        <v>152</v>
      </c>
      <c r="H156" s="52">
        <v>210000</v>
      </c>
      <c r="I156" s="53">
        <v>3</v>
      </c>
      <c r="J156" s="52">
        <v>210000</v>
      </c>
      <c r="K156" s="16" t="s">
        <v>213</v>
      </c>
      <c r="L156" s="25"/>
      <c r="M156" s="25"/>
      <c r="N156" s="25"/>
      <c r="O156" s="25"/>
      <c r="P156" s="25"/>
      <c r="Q156" s="25"/>
      <c r="R156" s="25"/>
      <c r="S156" s="25"/>
      <c r="T156" s="25"/>
    </row>
    <row r="157" spans="1:20" ht="47.25" x14ac:dyDescent="0.25">
      <c r="A157" s="48"/>
      <c r="B157" s="18" t="s">
        <v>36</v>
      </c>
      <c r="C157" s="18" t="s">
        <v>133</v>
      </c>
      <c r="D157" s="18" t="s">
        <v>37</v>
      </c>
      <c r="E157" s="7" t="s">
        <v>134</v>
      </c>
      <c r="F157" s="60" t="s">
        <v>167</v>
      </c>
      <c r="G157" s="53" t="s">
        <v>152</v>
      </c>
      <c r="H157" s="52">
        <v>210000</v>
      </c>
      <c r="I157" s="53">
        <v>3</v>
      </c>
      <c r="J157" s="52">
        <v>210000</v>
      </c>
      <c r="K157" s="16" t="s">
        <v>213</v>
      </c>
      <c r="L157" s="25"/>
      <c r="M157" s="25"/>
      <c r="N157" s="25"/>
      <c r="O157" s="25"/>
      <c r="P157" s="25"/>
      <c r="Q157" s="25"/>
      <c r="R157" s="25"/>
      <c r="S157" s="25"/>
      <c r="T157" s="25"/>
    </row>
    <row r="158" spans="1:20" ht="47.25" x14ac:dyDescent="0.25">
      <c r="A158" s="48"/>
      <c r="B158" s="18" t="s">
        <v>36</v>
      </c>
      <c r="C158" s="18" t="s">
        <v>133</v>
      </c>
      <c r="D158" s="18" t="s">
        <v>37</v>
      </c>
      <c r="E158" s="7" t="s">
        <v>134</v>
      </c>
      <c r="F158" s="60" t="s">
        <v>54</v>
      </c>
      <c r="G158" s="53" t="s">
        <v>214</v>
      </c>
      <c r="H158" s="52">
        <v>8800000</v>
      </c>
      <c r="I158" s="53">
        <v>9</v>
      </c>
      <c r="J158" s="52">
        <v>10000</v>
      </c>
      <c r="K158" s="16" t="s">
        <v>213</v>
      </c>
      <c r="L158" s="25"/>
      <c r="M158" s="25"/>
      <c r="N158" s="25"/>
      <c r="O158" s="25"/>
      <c r="P158" s="25"/>
      <c r="Q158" s="25"/>
      <c r="R158" s="25"/>
      <c r="S158" s="25"/>
      <c r="T158" s="25"/>
    </row>
    <row r="159" spans="1:20" ht="31.5" x14ac:dyDescent="0.25">
      <c r="A159" s="48"/>
      <c r="B159" s="18" t="s">
        <v>36</v>
      </c>
      <c r="C159" s="18" t="s">
        <v>133</v>
      </c>
      <c r="D159" s="18" t="s">
        <v>37</v>
      </c>
      <c r="E159" s="7" t="s">
        <v>134</v>
      </c>
      <c r="F159" s="60" t="s">
        <v>168</v>
      </c>
      <c r="G159" s="53" t="s">
        <v>149</v>
      </c>
      <c r="H159" s="52">
        <v>6302407</v>
      </c>
      <c r="I159" s="53">
        <v>95</v>
      </c>
      <c r="J159" s="52">
        <v>34670</v>
      </c>
      <c r="K159" s="16">
        <v>100</v>
      </c>
      <c r="L159" s="25"/>
      <c r="M159" s="25"/>
      <c r="N159" s="25"/>
      <c r="O159" s="25"/>
      <c r="P159" s="25"/>
      <c r="Q159" s="25"/>
      <c r="R159" s="25"/>
      <c r="S159" s="25"/>
      <c r="T159" s="25"/>
    </row>
    <row r="160" spans="1:20" ht="31.5" x14ac:dyDescent="0.25">
      <c r="A160" s="48"/>
      <c r="B160" s="18" t="s">
        <v>36</v>
      </c>
      <c r="C160" s="18" t="s">
        <v>133</v>
      </c>
      <c r="D160" s="18" t="s">
        <v>37</v>
      </c>
      <c r="E160" s="7" t="s">
        <v>134</v>
      </c>
      <c r="F160" s="60" t="s">
        <v>64</v>
      </c>
      <c r="G160" s="53" t="s">
        <v>69</v>
      </c>
      <c r="H160" s="52">
        <v>11927184</v>
      </c>
      <c r="I160" s="53">
        <v>75</v>
      </c>
      <c r="J160" s="52">
        <v>2189460</v>
      </c>
      <c r="K160" s="16">
        <v>100</v>
      </c>
      <c r="L160" s="25"/>
      <c r="M160" s="25"/>
      <c r="N160" s="25"/>
      <c r="O160" s="25"/>
      <c r="P160" s="25"/>
      <c r="Q160" s="25"/>
      <c r="R160" s="25"/>
      <c r="S160" s="25"/>
      <c r="T160" s="25"/>
    </row>
    <row r="161" spans="1:20" ht="47.25" x14ac:dyDescent="0.25">
      <c r="A161" s="48"/>
      <c r="B161" s="18" t="s">
        <v>36</v>
      </c>
      <c r="C161" s="18" t="s">
        <v>133</v>
      </c>
      <c r="D161" s="18" t="s">
        <v>37</v>
      </c>
      <c r="E161" s="7" t="s">
        <v>134</v>
      </c>
      <c r="F161" s="60" t="s">
        <v>169</v>
      </c>
      <c r="G161" s="53">
        <v>2020</v>
      </c>
      <c r="H161" s="52">
        <v>60000</v>
      </c>
      <c r="I161" s="53">
        <v>0</v>
      </c>
      <c r="J161" s="52">
        <v>60000</v>
      </c>
      <c r="K161" s="16" t="s">
        <v>206</v>
      </c>
      <c r="L161" s="25"/>
      <c r="M161" s="25"/>
      <c r="N161" s="25"/>
      <c r="O161" s="25"/>
      <c r="P161" s="25"/>
      <c r="Q161" s="25"/>
      <c r="R161" s="25"/>
      <c r="S161" s="25"/>
      <c r="T161" s="25"/>
    </row>
    <row r="162" spans="1:20" ht="47.25" x14ac:dyDescent="0.25">
      <c r="A162" s="48"/>
      <c r="B162" s="18" t="s">
        <v>36</v>
      </c>
      <c r="C162" s="18" t="s">
        <v>133</v>
      </c>
      <c r="D162" s="18" t="s">
        <v>37</v>
      </c>
      <c r="E162" s="7" t="s">
        <v>134</v>
      </c>
      <c r="F162" s="60" t="s">
        <v>66</v>
      </c>
      <c r="G162" s="53" t="s">
        <v>69</v>
      </c>
      <c r="H162" s="52">
        <v>500523</v>
      </c>
      <c r="I162" s="53">
        <v>10</v>
      </c>
      <c r="J162" s="52">
        <v>500000</v>
      </c>
      <c r="K162" s="16" t="s">
        <v>206</v>
      </c>
      <c r="L162" s="25"/>
      <c r="M162" s="25"/>
      <c r="N162" s="25"/>
      <c r="O162" s="25"/>
      <c r="P162" s="25"/>
      <c r="Q162" s="25"/>
      <c r="R162" s="25"/>
      <c r="S162" s="25"/>
      <c r="T162" s="25"/>
    </row>
    <row r="163" spans="1:20" ht="31.5" x14ac:dyDescent="0.25">
      <c r="A163" s="48"/>
      <c r="B163" s="18" t="s">
        <v>36</v>
      </c>
      <c r="C163" s="18" t="s">
        <v>133</v>
      </c>
      <c r="D163" s="18" t="s">
        <v>37</v>
      </c>
      <c r="E163" s="7" t="s">
        <v>134</v>
      </c>
      <c r="F163" s="60" t="s">
        <v>170</v>
      </c>
      <c r="G163" s="53" t="s">
        <v>152</v>
      </c>
      <c r="H163" s="52">
        <v>27026</v>
      </c>
      <c r="I163" s="53">
        <v>8</v>
      </c>
      <c r="J163" s="52">
        <v>27026</v>
      </c>
      <c r="K163" s="16" t="s">
        <v>213</v>
      </c>
      <c r="L163" s="25"/>
      <c r="M163" s="25"/>
      <c r="N163" s="25"/>
      <c r="O163" s="25"/>
      <c r="P163" s="25"/>
      <c r="Q163" s="25"/>
      <c r="R163" s="25"/>
      <c r="S163" s="25"/>
      <c r="T163" s="25"/>
    </row>
    <row r="164" spans="1:20" ht="31.5" x14ac:dyDescent="0.25">
      <c r="A164" s="48"/>
      <c r="B164" s="18" t="s">
        <v>36</v>
      </c>
      <c r="C164" s="18" t="s">
        <v>133</v>
      </c>
      <c r="D164" s="18" t="s">
        <v>37</v>
      </c>
      <c r="E164" s="7" t="s">
        <v>134</v>
      </c>
      <c r="F164" s="60" t="s">
        <v>171</v>
      </c>
      <c r="G164" s="53">
        <v>2020</v>
      </c>
      <c r="H164" s="52">
        <v>55000</v>
      </c>
      <c r="I164" s="53">
        <v>0</v>
      </c>
      <c r="J164" s="52">
        <v>55000</v>
      </c>
      <c r="K164" s="16" t="s">
        <v>206</v>
      </c>
      <c r="L164" s="25"/>
      <c r="M164" s="25"/>
      <c r="N164" s="25"/>
      <c r="O164" s="25"/>
      <c r="P164" s="25"/>
      <c r="Q164" s="25"/>
      <c r="R164" s="25"/>
      <c r="S164" s="25"/>
      <c r="T164" s="25"/>
    </row>
    <row r="165" spans="1:20" ht="31.5" x14ac:dyDescent="0.25">
      <c r="A165" s="48"/>
      <c r="B165" s="18" t="s">
        <v>36</v>
      </c>
      <c r="C165" s="18" t="s">
        <v>133</v>
      </c>
      <c r="D165" s="18" t="s">
        <v>37</v>
      </c>
      <c r="E165" s="7" t="s">
        <v>134</v>
      </c>
      <c r="F165" s="60" t="s">
        <v>172</v>
      </c>
      <c r="G165" s="53" t="s">
        <v>69</v>
      </c>
      <c r="H165" s="52">
        <v>154447</v>
      </c>
      <c r="I165" s="53">
        <v>95</v>
      </c>
      <c r="J165" s="52">
        <v>63300</v>
      </c>
      <c r="K165" s="16">
        <v>100</v>
      </c>
      <c r="L165" s="25"/>
      <c r="M165" s="25"/>
      <c r="N165" s="25"/>
      <c r="O165" s="25"/>
      <c r="P165" s="25"/>
      <c r="Q165" s="25"/>
      <c r="R165" s="25"/>
      <c r="S165" s="25"/>
      <c r="T165" s="25"/>
    </row>
    <row r="166" spans="1:20" ht="31.5" x14ac:dyDescent="0.25">
      <c r="A166" s="48"/>
      <c r="B166" s="18" t="s">
        <v>36</v>
      </c>
      <c r="C166" s="18" t="s">
        <v>133</v>
      </c>
      <c r="D166" s="18" t="s">
        <v>37</v>
      </c>
      <c r="E166" s="7" t="s">
        <v>134</v>
      </c>
      <c r="F166" s="60" t="s">
        <v>173</v>
      </c>
      <c r="G166" s="53" t="s">
        <v>152</v>
      </c>
      <c r="H166" s="52">
        <v>180000</v>
      </c>
      <c r="I166" s="53">
        <v>8</v>
      </c>
      <c r="J166" s="52">
        <v>180000</v>
      </c>
      <c r="K166" s="16" t="s">
        <v>213</v>
      </c>
      <c r="L166" s="25"/>
      <c r="M166" s="25"/>
      <c r="N166" s="25"/>
      <c r="O166" s="25"/>
      <c r="P166" s="25"/>
      <c r="Q166" s="25"/>
      <c r="R166" s="25"/>
      <c r="S166" s="25"/>
      <c r="T166" s="25"/>
    </row>
    <row r="167" spans="1:20" ht="31.5" x14ac:dyDescent="0.25">
      <c r="A167" s="48"/>
      <c r="B167" s="18" t="s">
        <v>174</v>
      </c>
      <c r="C167" s="18" t="s">
        <v>175</v>
      </c>
      <c r="D167" s="18" t="s">
        <v>37</v>
      </c>
      <c r="E167" s="37" t="s">
        <v>176</v>
      </c>
      <c r="F167" s="60" t="s">
        <v>177</v>
      </c>
      <c r="G167" s="53" t="s">
        <v>210</v>
      </c>
      <c r="H167" s="52">
        <v>499685</v>
      </c>
      <c r="I167" s="53">
        <v>99</v>
      </c>
      <c r="J167" s="52">
        <v>9670</v>
      </c>
      <c r="K167" s="16">
        <v>100</v>
      </c>
      <c r="L167" s="25"/>
      <c r="M167" s="25"/>
      <c r="N167" s="25"/>
      <c r="O167" s="25"/>
      <c r="P167" s="25"/>
      <c r="Q167" s="25"/>
      <c r="R167" s="25"/>
      <c r="S167" s="25"/>
      <c r="T167" s="25"/>
    </row>
    <row r="168" spans="1:20" ht="63" x14ac:dyDescent="0.25">
      <c r="A168" s="48"/>
      <c r="B168" s="18" t="s">
        <v>178</v>
      </c>
      <c r="C168" s="18" t="s">
        <v>179</v>
      </c>
      <c r="D168" s="18" t="s">
        <v>37</v>
      </c>
      <c r="E168" s="37" t="s">
        <v>180</v>
      </c>
      <c r="F168" s="65" t="s">
        <v>218</v>
      </c>
      <c r="G168" s="53">
        <v>2020</v>
      </c>
      <c r="H168" s="52">
        <v>220000</v>
      </c>
      <c r="I168" s="53">
        <v>0</v>
      </c>
      <c r="J168" s="52">
        <v>220000</v>
      </c>
      <c r="K168" s="16" t="s">
        <v>206</v>
      </c>
      <c r="L168" s="25"/>
      <c r="M168" s="25"/>
      <c r="N168" s="25"/>
      <c r="O168" s="25"/>
      <c r="P168" s="25"/>
      <c r="Q168" s="25"/>
      <c r="R168" s="25"/>
      <c r="S168" s="25"/>
      <c r="T168" s="25"/>
    </row>
    <row r="169" spans="1:20" ht="78.75" x14ac:dyDescent="0.25">
      <c r="A169" s="48"/>
      <c r="B169" s="18" t="s">
        <v>178</v>
      </c>
      <c r="C169" s="18" t="s">
        <v>179</v>
      </c>
      <c r="D169" s="18" t="s">
        <v>37</v>
      </c>
      <c r="E169" s="37" t="s">
        <v>180</v>
      </c>
      <c r="F169" s="65" t="s">
        <v>219</v>
      </c>
      <c r="G169" s="53">
        <v>2020</v>
      </c>
      <c r="H169" s="52">
        <v>150000</v>
      </c>
      <c r="I169" s="53">
        <v>0</v>
      </c>
      <c r="J169" s="52">
        <v>150000</v>
      </c>
      <c r="K169" s="16" t="s">
        <v>206</v>
      </c>
      <c r="L169" s="25"/>
      <c r="M169" s="25"/>
      <c r="N169" s="25"/>
      <c r="O169" s="25"/>
      <c r="P169" s="25"/>
      <c r="Q169" s="25"/>
      <c r="R169" s="25"/>
      <c r="S169" s="25"/>
      <c r="T169" s="25"/>
    </row>
    <row r="170" spans="1:20" ht="31.5" x14ac:dyDescent="0.25">
      <c r="A170" s="48"/>
      <c r="B170" s="18" t="s">
        <v>181</v>
      </c>
      <c r="C170" s="18" t="s">
        <v>182</v>
      </c>
      <c r="D170" s="18" t="s">
        <v>37</v>
      </c>
      <c r="E170" s="37" t="s">
        <v>183</v>
      </c>
      <c r="F170" s="65" t="s">
        <v>184</v>
      </c>
      <c r="G170" s="53" t="s">
        <v>152</v>
      </c>
      <c r="H170" s="52">
        <v>51565</v>
      </c>
      <c r="I170" s="53">
        <v>8</v>
      </c>
      <c r="J170" s="52">
        <v>51565</v>
      </c>
      <c r="K170" s="16" t="s">
        <v>213</v>
      </c>
      <c r="L170" s="25"/>
      <c r="M170" s="25"/>
      <c r="N170" s="25"/>
      <c r="O170" s="25"/>
      <c r="P170" s="25"/>
      <c r="Q170" s="25"/>
      <c r="R170" s="25"/>
      <c r="S170" s="25"/>
      <c r="T170" s="25"/>
    </row>
    <row r="171" spans="1:20" ht="31.5" x14ac:dyDescent="0.25">
      <c r="A171" s="48"/>
      <c r="B171" s="18" t="s">
        <v>181</v>
      </c>
      <c r="C171" s="18" t="s">
        <v>182</v>
      </c>
      <c r="D171" s="18" t="s">
        <v>37</v>
      </c>
      <c r="E171" s="37" t="s">
        <v>183</v>
      </c>
      <c r="F171" s="65" t="s">
        <v>185</v>
      </c>
      <c r="G171" s="53" t="s">
        <v>152</v>
      </c>
      <c r="H171" s="52">
        <v>145928</v>
      </c>
      <c r="I171" s="53">
        <v>8</v>
      </c>
      <c r="J171" s="52">
        <v>145928</v>
      </c>
      <c r="K171" s="16" t="s">
        <v>213</v>
      </c>
      <c r="L171" s="25"/>
      <c r="M171" s="25"/>
      <c r="N171" s="25"/>
      <c r="O171" s="25"/>
      <c r="P171" s="25"/>
      <c r="Q171" s="25"/>
      <c r="R171" s="25"/>
      <c r="S171" s="25"/>
      <c r="T171" s="25"/>
    </row>
    <row r="172" spans="1:20" ht="31.5" x14ac:dyDescent="0.25">
      <c r="A172" s="48"/>
      <c r="B172" s="41" t="s">
        <v>181</v>
      </c>
      <c r="C172" s="18" t="s">
        <v>182</v>
      </c>
      <c r="D172" s="18" t="s">
        <v>37</v>
      </c>
      <c r="E172" s="37" t="s">
        <v>183</v>
      </c>
      <c r="F172" s="65" t="s">
        <v>186</v>
      </c>
      <c r="G172" s="19" t="s">
        <v>152</v>
      </c>
      <c r="H172" s="52">
        <v>39669</v>
      </c>
      <c r="I172" s="53">
        <v>8</v>
      </c>
      <c r="J172" s="52">
        <v>39669</v>
      </c>
      <c r="K172" s="16" t="s">
        <v>213</v>
      </c>
      <c r="L172" s="25"/>
      <c r="M172" s="25"/>
      <c r="N172" s="25"/>
      <c r="O172" s="25"/>
      <c r="P172" s="25"/>
      <c r="Q172" s="25"/>
      <c r="R172" s="25"/>
      <c r="S172" s="25"/>
      <c r="T172" s="25"/>
    </row>
    <row r="173" spans="1:20" ht="47.25" x14ac:dyDescent="0.25">
      <c r="A173" s="48"/>
      <c r="B173" s="18" t="s">
        <v>187</v>
      </c>
      <c r="C173" s="18" t="s">
        <v>188</v>
      </c>
      <c r="D173" s="18" t="s">
        <v>12</v>
      </c>
      <c r="E173" s="37" t="s">
        <v>67</v>
      </c>
      <c r="F173" s="60" t="s">
        <v>150</v>
      </c>
      <c r="G173" s="39" t="s">
        <v>152</v>
      </c>
      <c r="H173" s="52">
        <v>79115726</v>
      </c>
      <c r="I173" s="53">
        <v>65</v>
      </c>
      <c r="J173" s="52">
        <v>2017100</v>
      </c>
      <c r="K173" s="16" t="s">
        <v>209</v>
      </c>
      <c r="L173" s="25"/>
      <c r="M173" s="25"/>
      <c r="N173" s="25"/>
      <c r="O173" s="25"/>
      <c r="P173" s="25"/>
      <c r="Q173" s="25"/>
      <c r="R173" s="25"/>
      <c r="S173" s="25"/>
      <c r="T173" s="25"/>
    </row>
    <row r="174" spans="1:20" ht="63" x14ac:dyDescent="0.25">
      <c r="A174" s="48"/>
      <c r="B174" s="41" t="s">
        <v>189</v>
      </c>
      <c r="C174" s="18" t="s">
        <v>59</v>
      </c>
      <c r="D174" s="18" t="s">
        <v>12</v>
      </c>
      <c r="E174" s="37" t="s">
        <v>60</v>
      </c>
      <c r="F174" s="60" t="s">
        <v>271</v>
      </c>
      <c r="G174" s="39" t="s">
        <v>69</v>
      </c>
      <c r="H174" s="52">
        <v>6512266</v>
      </c>
      <c r="I174" s="53">
        <v>95</v>
      </c>
      <c r="J174" s="52">
        <v>315226</v>
      </c>
      <c r="K174" s="16">
        <v>100</v>
      </c>
      <c r="L174" s="25"/>
      <c r="M174" s="25"/>
      <c r="N174" s="25"/>
      <c r="O174" s="25"/>
      <c r="P174" s="25"/>
      <c r="Q174" s="25"/>
      <c r="R174" s="25"/>
      <c r="S174" s="25"/>
      <c r="T174" s="25"/>
    </row>
    <row r="175" spans="1:20" ht="63" x14ac:dyDescent="0.25">
      <c r="A175" s="48"/>
      <c r="B175" s="41" t="s">
        <v>189</v>
      </c>
      <c r="C175" s="18" t="s">
        <v>59</v>
      </c>
      <c r="D175" s="18" t="s">
        <v>12</v>
      </c>
      <c r="E175" s="37" t="s">
        <v>60</v>
      </c>
      <c r="F175" s="60" t="s">
        <v>272</v>
      </c>
      <c r="G175" s="39" t="s">
        <v>69</v>
      </c>
      <c r="H175" s="52">
        <v>5154298</v>
      </c>
      <c r="I175" s="53">
        <v>95</v>
      </c>
      <c r="J175" s="52">
        <v>246013</v>
      </c>
      <c r="K175" s="16">
        <v>100</v>
      </c>
      <c r="L175" s="25"/>
      <c r="M175" s="25"/>
      <c r="N175" s="25"/>
      <c r="O175" s="25"/>
      <c r="P175" s="25"/>
      <c r="Q175" s="25"/>
      <c r="R175" s="25"/>
      <c r="S175" s="25"/>
      <c r="T175" s="25"/>
    </row>
    <row r="176" spans="1:20" ht="63" x14ac:dyDescent="0.25">
      <c r="A176" s="48"/>
      <c r="B176" s="41" t="s">
        <v>189</v>
      </c>
      <c r="C176" s="18" t="s">
        <v>59</v>
      </c>
      <c r="D176" s="18" t="s">
        <v>12</v>
      </c>
      <c r="E176" s="37" t="s">
        <v>60</v>
      </c>
      <c r="F176" s="60" t="s">
        <v>273</v>
      </c>
      <c r="G176" s="39" t="s">
        <v>69</v>
      </c>
      <c r="H176" s="52">
        <v>11090309</v>
      </c>
      <c r="I176" s="53">
        <v>95</v>
      </c>
      <c r="J176" s="52">
        <v>530114</v>
      </c>
      <c r="K176" s="16">
        <v>100</v>
      </c>
      <c r="L176" s="25"/>
      <c r="M176" s="25"/>
      <c r="N176" s="25"/>
      <c r="O176" s="25"/>
      <c r="P176" s="25"/>
      <c r="Q176" s="25"/>
      <c r="R176" s="25"/>
      <c r="S176" s="25"/>
      <c r="T176" s="25"/>
    </row>
    <row r="177" spans="1:20" ht="63" x14ac:dyDescent="0.25">
      <c r="A177" s="48"/>
      <c r="B177" s="41" t="s">
        <v>189</v>
      </c>
      <c r="C177" s="18" t="s">
        <v>59</v>
      </c>
      <c r="D177" s="18" t="s">
        <v>12</v>
      </c>
      <c r="E177" s="37" t="s">
        <v>60</v>
      </c>
      <c r="F177" s="60" t="s">
        <v>274</v>
      </c>
      <c r="G177" s="39" t="s">
        <v>69</v>
      </c>
      <c r="H177" s="52">
        <v>10842606</v>
      </c>
      <c r="I177" s="53">
        <v>95</v>
      </c>
      <c r="J177" s="52">
        <v>518314</v>
      </c>
      <c r="K177" s="16">
        <v>100</v>
      </c>
      <c r="L177" s="25"/>
      <c r="M177" s="25"/>
      <c r="N177" s="25"/>
      <c r="O177" s="25"/>
      <c r="P177" s="25"/>
      <c r="Q177" s="25"/>
      <c r="R177" s="25"/>
      <c r="S177" s="25"/>
      <c r="T177" s="25"/>
    </row>
    <row r="178" spans="1:20" ht="47.25" x14ac:dyDescent="0.25">
      <c r="A178" s="48"/>
      <c r="B178" s="41" t="s">
        <v>189</v>
      </c>
      <c r="C178" s="18" t="s">
        <v>59</v>
      </c>
      <c r="D178" s="18" t="s">
        <v>12</v>
      </c>
      <c r="E178" s="37" t="s">
        <v>60</v>
      </c>
      <c r="F178" s="60" t="s">
        <v>275</v>
      </c>
      <c r="G178" s="39" t="s">
        <v>69</v>
      </c>
      <c r="H178" s="52">
        <v>4402248</v>
      </c>
      <c r="I178" s="53">
        <v>95</v>
      </c>
      <c r="J178" s="52">
        <v>212397</v>
      </c>
      <c r="K178" s="16">
        <v>100</v>
      </c>
      <c r="L178" s="25"/>
      <c r="M178" s="25"/>
      <c r="N178" s="25"/>
      <c r="O178" s="25"/>
      <c r="P178" s="25"/>
      <c r="Q178" s="25"/>
      <c r="R178" s="25"/>
      <c r="S178" s="25"/>
      <c r="T178" s="25"/>
    </row>
    <row r="179" spans="1:20" ht="47.25" x14ac:dyDescent="0.25">
      <c r="A179" s="48"/>
      <c r="B179" s="41" t="s">
        <v>189</v>
      </c>
      <c r="C179" s="18" t="s">
        <v>59</v>
      </c>
      <c r="D179" s="18" t="s">
        <v>12</v>
      </c>
      <c r="E179" s="37" t="s">
        <v>60</v>
      </c>
      <c r="F179" s="60" t="s">
        <v>276</v>
      </c>
      <c r="G179" s="39" t="s">
        <v>69</v>
      </c>
      <c r="H179" s="52">
        <v>6689873</v>
      </c>
      <c r="I179" s="53">
        <v>95</v>
      </c>
      <c r="J179" s="52">
        <v>1075800</v>
      </c>
      <c r="K179" s="16">
        <v>100</v>
      </c>
      <c r="L179" s="25"/>
      <c r="M179" s="25"/>
      <c r="N179" s="25"/>
      <c r="O179" s="25"/>
      <c r="P179" s="25"/>
      <c r="Q179" s="25"/>
      <c r="R179" s="25"/>
      <c r="S179" s="25"/>
      <c r="T179" s="25"/>
    </row>
    <row r="180" spans="1:20" ht="31.5" x14ac:dyDescent="0.25">
      <c r="A180" s="48"/>
      <c r="B180" s="41" t="s">
        <v>189</v>
      </c>
      <c r="C180" s="18" t="s">
        <v>59</v>
      </c>
      <c r="D180" s="18" t="s">
        <v>12</v>
      </c>
      <c r="E180" s="37" t="s">
        <v>60</v>
      </c>
      <c r="F180" s="60" t="s">
        <v>277</v>
      </c>
      <c r="G180" s="39" t="s">
        <v>152</v>
      </c>
      <c r="H180" s="52">
        <v>27363605</v>
      </c>
      <c r="I180" s="53">
        <v>10</v>
      </c>
      <c r="J180" s="52">
        <v>15159760</v>
      </c>
      <c r="K180" s="16" t="s">
        <v>209</v>
      </c>
      <c r="L180" s="25"/>
      <c r="M180" s="25"/>
      <c r="N180" s="25"/>
      <c r="O180" s="25"/>
      <c r="P180" s="25"/>
      <c r="Q180" s="25"/>
      <c r="R180" s="25"/>
      <c r="S180" s="25"/>
      <c r="T180" s="25"/>
    </row>
    <row r="181" spans="1:20" ht="31.5" x14ac:dyDescent="0.25">
      <c r="A181" s="48"/>
      <c r="B181" s="41" t="s">
        <v>189</v>
      </c>
      <c r="C181" s="18" t="s">
        <v>59</v>
      </c>
      <c r="D181" s="18" t="s">
        <v>12</v>
      </c>
      <c r="E181" s="37" t="s">
        <v>60</v>
      </c>
      <c r="F181" s="60" t="s">
        <v>278</v>
      </c>
      <c r="G181" s="39" t="s">
        <v>152</v>
      </c>
      <c r="H181" s="52">
        <v>23251202</v>
      </c>
      <c r="I181" s="53">
        <v>10</v>
      </c>
      <c r="J181" s="52">
        <v>21063055</v>
      </c>
      <c r="K181" s="16" t="s">
        <v>209</v>
      </c>
      <c r="L181" s="25"/>
      <c r="M181" s="25"/>
      <c r="N181" s="25"/>
      <c r="O181" s="25"/>
      <c r="P181" s="25"/>
      <c r="Q181" s="25"/>
      <c r="R181" s="25"/>
      <c r="S181" s="25"/>
      <c r="T181" s="25"/>
    </row>
    <row r="182" spans="1:20" ht="31.5" x14ac:dyDescent="0.25">
      <c r="A182" s="48"/>
      <c r="B182" s="41" t="s">
        <v>189</v>
      </c>
      <c r="C182" s="18" t="s">
        <v>59</v>
      </c>
      <c r="D182" s="18" t="s">
        <v>12</v>
      </c>
      <c r="E182" s="37" t="s">
        <v>60</v>
      </c>
      <c r="F182" s="60" t="s">
        <v>279</v>
      </c>
      <c r="G182" s="39" t="s">
        <v>152</v>
      </c>
      <c r="H182" s="52">
        <v>25212143</v>
      </c>
      <c r="I182" s="53">
        <v>10</v>
      </c>
      <c r="J182" s="52">
        <v>14226524</v>
      </c>
      <c r="K182" s="16" t="s">
        <v>209</v>
      </c>
      <c r="L182" s="25"/>
      <c r="M182" s="25"/>
      <c r="N182" s="25"/>
      <c r="O182" s="25"/>
      <c r="P182" s="25"/>
      <c r="Q182" s="25"/>
      <c r="R182" s="25"/>
      <c r="S182" s="25"/>
      <c r="T182" s="25"/>
    </row>
    <row r="183" spans="1:20" ht="31.5" x14ac:dyDescent="0.25">
      <c r="A183" s="48"/>
      <c r="B183" s="41" t="s">
        <v>189</v>
      </c>
      <c r="C183" s="18" t="s">
        <v>59</v>
      </c>
      <c r="D183" s="18" t="s">
        <v>12</v>
      </c>
      <c r="E183" s="37" t="s">
        <v>60</v>
      </c>
      <c r="F183" s="60" t="s">
        <v>280</v>
      </c>
      <c r="G183" s="39" t="s">
        <v>152</v>
      </c>
      <c r="H183" s="52">
        <v>44490046</v>
      </c>
      <c r="I183" s="53">
        <v>10</v>
      </c>
      <c r="J183" s="52">
        <v>17251456</v>
      </c>
      <c r="K183" s="16" t="s">
        <v>209</v>
      </c>
      <c r="L183" s="25"/>
      <c r="M183" s="25"/>
      <c r="N183" s="25"/>
      <c r="O183" s="25"/>
      <c r="P183" s="25"/>
      <c r="Q183" s="25"/>
      <c r="R183" s="25"/>
      <c r="S183" s="25"/>
      <c r="T183" s="25"/>
    </row>
    <row r="184" spans="1:20" ht="31.5" x14ac:dyDescent="0.25">
      <c r="A184" s="48"/>
      <c r="B184" s="41" t="s">
        <v>189</v>
      </c>
      <c r="C184" s="18" t="s">
        <v>59</v>
      </c>
      <c r="D184" s="18" t="s">
        <v>12</v>
      </c>
      <c r="E184" s="37" t="s">
        <v>60</v>
      </c>
      <c r="F184" s="60" t="s">
        <v>281</v>
      </c>
      <c r="G184" s="39" t="s">
        <v>190</v>
      </c>
      <c r="H184" s="52">
        <v>53006080</v>
      </c>
      <c r="I184" s="53">
        <v>10</v>
      </c>
      <c r="J184" s="52">
        <v>10963835</v>
      </c>
      <c r="K184" s="16" t="s">
        <v>215</v>
      </c>
      <c r="L184" s="25"/>
      <c r="M184" s="25"/>
      <c r="N184" s="25"/>
      <c r="O184" s="25"/>
      <c r="P184" s="25"/>
      <c r="Q184" s="25"/>
      <c r="R184" s="25"/>
      <c r="S184" s="25"/>
      <c r="T184" s="25"/>
    </row>
    <row r="185" spans="1:20" ht="31.5" x14ac:dyDescent="0.25">
      <c r="A185" s="48"/>
      <c r="B185" s="41" t="s">
        <v>189</v>
      </c>
      <c r="C185" s="18" t="s">
        <v>59</v>
      </c>
      <c r="D185" s="18" t="s">
        <v>12</v>
      </c>
      <c r="E185" s="37" t="s">
        <v>60</v>
      </c>
      <c r="F185" s="60" t="s">
        <v>282</v>
      </c>
      <c r="G185" s="39" t="s">
        <v>190</v>
      </c>
      <c r="H185" s="52">
        <v>69779936</v>
      </c>
      <c r="I185" s="53">
        <v>10</v>
      </c>
      <c r="J185" s="52">
        <v>14451614</v>
      </c>
      <c r="K185" s="16" t="s">
        <v>215</v>
      </c>
      <c r="L185" s="25"/>
      <c r="M185" s="25"/>
      <c r="N185" s="25"/>
      <c r="O185" s="25"/>
      <c r="P185" s="25"/>
      <c r="Q185" s="25"/>
      <c r="R185" s="25"/>
      <c r="S185" s="25"/>
      <c r="T185" s="25"/>
    </row>
    <row r="186" spans="1:20" ht="63" x14ac:dyDescent="0.25">
      <c r="A186" s="48"/>
      <c r="B186" s="41" t="s">
        <v>189</v>
      </c>
      <c r="C186" s="18" t="s">
        <v>59</v>
      </c>
      <c r="D186" s="18" t="s">
        <v>12</v>
      </c>
      <c r="E186" s="37" t="s">
        <v>60</v>
      </c>
      <c r="F186" s="60" t="s">
        <v>283</v>
      </c>
      <c r="G186" s="39" t="s">
        <v>190</v>
      </c>
      <c r="H186" s="52">
        <v>51012539</v>
      </c>
      <c r="I186" s="53">
        <v>10</v>
      </c>
      <c r="J186" s="52">
        <v>10511332</v>
      </c>
      <c r="K186" s="16" t="s">
        <v>215</v>
      </c>
      <c r="L186" s="25"/>
      <c r="M186" s="25"/>
      <c r="N186" s="25"/>
      <c r="O186" s="25"/>
      <c r="P186" s="25"/>
      <c r="Q186" s="25"/>
      <c r="R186" s="25"/>
      <c r="S186" s="25"/>
      <c r="T186" s="25"/>
    </row>
    <row r="187" spans="1:20" ht="47.25" x14ac:dyDescent="0.25">
      <c r="A187" s="48"/>
      <c r="B187" s="41" t="s">
        <v>189</v>
      </c>
      <c r="C187" s="18" t="s">
        <v>59</v>
      </c>
      <c r="D187" s="18" t="s">
        <v>12</v>
      </c>
      <c r="E187" s="37" t="s">
        <v>60</v>
      </c>
      <c r="F187" s="60" t="s">
        <v>284</v>
      </c>
      <c r="G187" s="39" t="s">
        <v>190</v>
      </c>
      <c r="H187" s="52">
        <v>64993022</v>
      </c>
      <c r="I187" s="53">
        <v>10</v>
      </c>
      <c r="J187" s="52">
        <v>13428295</v>
      </c>
      <c r="K187" s="16" t="s">
        <v>215</v>
      </c>
      <c r="L187" s="25"/>
      <c r="M187" s="25"/>
      <c r="N187" s="25"/>
      <c r="O187" s="25"/>
      <c r="P187" s="25"/>
      <c r="Q187" s="25"/>
      <c r="R187" s="25"/>
      <c r="S187" s="25"/>
      <c r="T187" s="25"/>
    </row>
    <row r="188" spans="1:20" ht="15.75" x14ac:dyDescent="0.25">
      <c r="A188" s="48"/>
      <c r="B188" s="8"/>
      <c r="C188" s="8"/>
      <c r="D188" s="8"/>
      <c r="E188" s="54" t="s">
        <v>191</v>
      </c>
      <c r="F188" s="8"/>
      <c r="G188" s="61"/>
      <c r="H188" s="62"/>
      <c r="I188" s="62"/>
      <c r="J188" s="62">
        <f>J14+J48+J54+J123+J44</f>
        <v>195057296</v>
      </c>
      <c r="K188" s="63"/>
      <c r="L188" s="25"/>
      <c r="M188" s="25"/>
      <c r="N188" s="25"/>
      <c r="O188" s="25"/>
      <c r="P188" s="25"/>
      <c r="Q188" s="25"/>
      <c r="R188" s="25"/>
      <c r="S188" s="25"/>
      <c r="T188" s="25"/>
    </row>
    <row r="189" spans="1:20" ht="16.5" customHeight="1" x14ac:dyDescent="0.25">
      <c r="A189" s="21"/>
      <c r="B189" s="43"/>
      <c r="C189" s="43"/>
      <c r="D189" s="43"/>
      <c r="E189" s="43"/>
      <c r="F189" s="43"/>
      <c r="G189" s="22"/>
      <c r="H189" s="81"/>
      <c r="I189" s="22"/>
      <c r="J189" s="22"/>
      <c r="K189" s="23"/>
      <c r="L189" s="25"/>
      <c r="M189" s="25"/>
      <c r="N189" s="25"/>
      <c r="O189" s="25"/>
      <c r="P189" s="25"/>
      <c r="Q189" s="25"/>
      <c r="R189" s="25"/>
      <c r="S189" s="25"/>
      <c r="T189" s="25"/>
    </row>
    <row r="190" spans="1:20" ht="16.5" customHeight="1" x14ac:dyDescent="0.25">
      <c r="A190" s="21"/>
      <c r="B190" s="43"/>
      <c r="C190" s="43"/>
      <c r="D190" s="43"/>
      <c r="E190" s="43"/>
      <c r="F190" s="43"/>
      <c r="G190" s="22"/>
      <c r="H190" s="81"/>
      <c r="I190" s="22"/>
      <c r="J190" s="22"/>
      <c r="K190" s="23"/>
      <c r="L190" s="25"/>
      <c r="M190" s="25"/>
      <c r="N190" s="25"/>
      <c r="O190" s="25"/>
      <c r="P190" s="25"/>
      <c r="Q190" s="25"/>
      <c r="R190" s="25"/>
      <c r="S190" s="25"/>
      <c r="T190" s="25"/>
    </row>
    <row r="191" spans="1:20" ht="9" customHeight="1" x14ac:dyDescent="0.25">
      <c r="B191" s="10"/>
      <c r="C191" s="10"/>
      <c r="D191" s="10"/>
      <c r="E191" s="11"/>
      <c r="F191" s="11"/>
      <c r="G191" s="10"/>
      <c r="H191" s="82"/>
      <c r="I191" s="12"/>
      <c r="J191" s="12"/>
      <c r="K191" s="12"/>
      <c r="L191" s="25"/>
      <c r="M191" s="25"/>
      <c r="N191" s="25"/>
      <c r="O191" s="25"/>
      <c r="P191" s="25"/>
      <c r="Q191" s="25"/>
      <c r="R191" s="25"/>
      <c r="S191" s="25"/>
      <c r="T191" s="25"/>
    </row>
    <row r="192" spans="1:20" ht="16.5" hidden="1" customHeight="1" x14ac:dyDescent="0.25">
      <c r="B192" s="10"/>
      <c r="C192" s="10"/>
      <c r="D192" s="10"/>
      <c r="E192" s="12"/>
      <c r="F192" s="12"/>
      <c r="G192" s="10"/>
      <c r="H192" s="82"/>
      <c r="I192" s="13"/>
      <c r="J192" s="13"/>
      <c r="K192" s="10"/>
      <c r="L192" s="25"/>
      <c r="M192" s="25"/>
      <c r="N192" s="25"/>
      <c r="O192" s="25"/>
      <c r="P192" s="25"/>
      <c r="Q192" s="25"/>
      <c r="R192" s="25"/>
      <c r="S192" s="25"/>
      <c r="T192" s="25"/>
    </row>
    <row r="193" spans="2:20" ht="12.75" customHeight="1" x14ac:dyDescent="0.25">
      <c r="B193" s="11" t="s">
        <v>13</v>
      </c>
      <c r="C193" s="11"/>
      <c r="D193" s="26"/>
      <c r="E193" s="26"/>
      <c r="F193" s="26"/>
      <c r="G193" s="10"/>
      <c r="H193" s="82"/>
      <c r="I193" s="11"/>
      <c r="J193" s="11"/>
      <c r="K193" s="11"/>
      <c r="L193" s="25"/>
      <c r="M193" s="25"/>
      <c r="N193" s="25"/>
      <c r="O193" s="25"/>
      <c r="P193" s="25"/>
      <c r="Q193" s="25"/>
      <c r="R193" s="25"/>
      <c r="S193" s="25"/>
      <c r="T193" s="25"/>
    </row>
    <row r="194" spans="2:20" ht="15.75" x14ac:dyDescent="0.25">
      <c r="B194" s="11" t="s">
        <v>1</v>
      </c>
      <c r="C194" s="11"/>
      <c r="D194" s="26"/>
      <c r="E194" s="26"/>
      <c r="F194" s="26"/>
      <c r="G194" s="20"/>
      <c r="H194" s="82"/>
      <c r="I194" s="14" t="s">
        <v>78</v>
      </c>
      <c r="J194" s="14"/>
      <c r="K194" s="20"/>
      <c r="L194" s="25"/>
      <c r="M194" s="25"/>
      <c r="N194" s="25"/>
      <c r="O194" s="25"/>
      <c r="P194" s="25"/>
      <c r="Q194" s="25"/>
      <c r="R194" s="25"/>
      <c r="S194" s="25"/>
      <c r="T194" s="25"/>
    </row>
    <row r="195" spans="2:20" ht="15" x14ac:dyDescent="0.2">
      <c r="B195" s="10"/>
      <c r="C195" s="10"/>
      <c r="D195" s="10"/>
      <c r="E195" s="10"/>
      <c r="F195" s="10"/>
      <c r="G195" s="10"/>
      <c r="H195" s="82"/>
      <c r="I195" s="10"/>
      <c r="J195" s="10"/>
      <c r="K195" s="10"/>
      <c r="L195" s="25"/>
      <c r="M195" s="25"/>
      <c r="N195" s="25"/>
      <c r="O195" s="25"/>
      <c r="P195" s="25"/>
      <c r="Q195" s="25"/>
      <c r="R195" s="25"/>
      <c r="S195" s="25"/>
      <c r="T195" s="25"/>
    </row>
    <row r="196" spans="2:20" ht="15.75" x14ac:dyDescent="0.25">
      <c r="B196" s="11" t="s">
        <v>77</v>
      </c>
      <c r="C196" s="11"/>
      <c r="D196" s="26"/>
      <c r="E196" s="26"/>
      <c r="F196" s="26"/>
      <c r="G196" s="15"/>
      <c r="H196" s="83"/>
      <c r="I196" s="87" t="s">
        <v>79</v>
      </c>
      <c r="J196" s="87"/>
      <c r="K196" s="87"/>
      <c r="L196" s="25"/>
      <c r="M196" s="25"/>
      <c r="N196" s="25"/>
      <c r="O196" s="25"/>
      <c r="P196" s="25"/>
      <c r="Q196" s="25"/>
      <c r="R196" s="25"/>
      <c r="S196" s="25"/>
      <c r="T196" s="25"/>
    </row>
    <row r="197" spans="2:20" ht="14.25" x14ac:dyDescent="0.2">
      <c r="B197" s="5"/>
      <c r="C197" s="5"/>
      <c r="D197" s="5"/>
      <c r="E197" s="5"/>
      <c r="F197" s="5"/>
      <c r="G197" s="4"/>
      <c r="H197" s="84"/>
      <c r="I197" s="4"/>
      <c r="J197" s="4"/>
      <c r="K197" s="4"/>
      <c r="M197" s="17"/>
    </row>
    <row r="198" spans="2:20" ht="13.5" customHeight="1" x14ac:dyDescent="0.2">
      <c r="B198" s="2"/>
      <c r="C198" s="2"/>
      <c r="D198" s="2"/>
      <c r="E198" s="2"/>
      <c r="F198" s="2"/>
      <c r="I198" s="17"/>
      <c r="J198" s="17"/>
    </row>
    <row r="199" spans="2:20" x14ac:dyDescent="0.2">
      <c r="B199" s="2"/>
      <c r="C199" s="2"/>
      <c r="D199" s="2"/>
      <c r="E199" s="2"/>
      <c r="F199" s="2"/>
    </row>
    <row r="200" spans="2:20" x14ac:dyDescent="0.2">
      <c r="B200" s="2"/>
      <c r="C200" s="2"/>
      <c r="D200" s="2"/>
      <c r="E200" s="2"/>
      <c r="F200" s="2"/>
      <c r="K200" s="17"/>
    </row>
    <row r="201" spans="2:20" x14ac:dyDescent="0.2">
      <c r="B201" s="2"/>
      <c r="C201" s="2"/>
      <c r="D201" s="2"/>
      <c r="E201" s="2"/>
      <c r="F201" s="2"/>
      <c r="K201" s="17"/>
    </row>
    <row r="202" spans="2:20" ht="43.5" customHeight="1" x14ac:dyDescent="0.2">
      <c r="B202" s="2"/>
      <c r="C202" s="2"/>
      <c r="D202" s="2"/>
      <c r="E202" s="2"/>
      <c r="F202" s="2"/>
      <c r="K202" s="17"/>
    </row>
    <row r="203" spans="2:20" x14ac:dyDescent="0.2">
      <c r="B203" s="34"/>
      <c r="C203" s="2"/>
      <c r="D203" s="2"/>
      <c r="E203" s="2"/>
      <c r="F203" s="2"/>
    </row>
    <row r="204" spans="2:20" x14ac:dyDescent="0.2">
      <c r="B204" s="2"/>
      <c r="C204" s="2"/>
      <c r="D204" s="2"/>
      <c r="E204" s="2"/>
      <c r="F204" s="2"/>
    </row>
    <row r="205" spans="2:20" x14ac:dyDescent="0.2">
      <c r="B205" s="2"/>
      <c r="C205" s="2"/>
      <c r="D205" s="2"/>
      <c r="E205" s="2"/>
      <c r="F205" s="2"/>
    </row>
    <row r="206" spans="2:20" ht="13.5" customHeight="1" x14ac:dyDescent="0.2">
      <c r="B206" s="2"/>
      <c r="C206" s="2"/>
      <c r="D206" s="2"/>
      <c r="E206" s="2"/>
      <c r="F206" s="2"/>
    </row>
    <row r="207" spans="2:20" x14ac:dyDescent="0.2">
      <c r="B207" s="2"/>
      <c r="C207" s="2"/>
      <c r="D207" s="2"/>
      <c r="E207" s="2"/>
      <c r="F207" s="2"/>
    </row>
    <row r="208" spans="2:20" x14ac:dyDescent="0.2">
      <c r="B208" s="2"/>
      <c r="C208" s="2"/>
      <c r="D208" s="2"/>
      <c r="E208" s="2"/>
      <c r="F208" s="2"/>
    </row>
    <row r="209" spans="2:6" x14ac:dyDescent="0.2">
      <c r="B209" s="2"/>
      <c r="C209" s="2"/>
      <c r="D209" s="2"/>
      <c r="E209" s="2"/>
      <c r="F209" s="2"/>
    </row>
    <row r="210" spans="2:6" ht="13.5" customHeight="1" x14ac:dyDescent="0.2">
      <c r="B210" s="2"/>
      <c r="C210" s="2"/>
      <c r="D210" s="2"/>
      <c r="E210" s="2"/>
      <c r="F210" s="2"/>
    </row>
    <row r="211" spans="2:6" x14ac:dyDescent="0.2">
      <c r="B211" s="2"/>
      <c r="C211" s="2"/>
      <c r="D211" s="2"/>
      <c r="E211" s="2"/>
      <c r="F211" s="2"/>
    </row>
    <row r="212" spans="2:6" x14ac:dyDescent="0.2">
      <c r="B212" s="2"/>
      <c r="C212" s="2"/>
      <c r="D212" s="2"/>
      <c r="E212" s="2"/>
      <c r="F212" s="2"/>
    </row>
    <row r="213" spans="2:6" x14ac:dyDescent="0.2">
      <c r="B213" s="2"/>
      <c r="C213" s="2"/>
      <c r="D213" s="2"/>
      <c r="E213" s="2"/>
      <c r="F213" s="2"/>
    </row>
    <row r="214" spans="2:6" ht="13.5" customHeight="1" x14ac:dyDescent="0.2">
      <c r="B214" s="2"/>
      <c r="C214" s="2"/>
      <c r="D214" s="2"/>
      <c r="E214" s="2"/>
      <c r="F214" s="2"/>
    </row>
    <row r="215" spans="2:6" x14ac:dyDescent="0.2">
      <c r="B215" s="2"/>
      <c r="C215" s="2"/>
      <c r="D215" s="2"/>
      <c r="E215" s="2"/>
      <c r="F215" s="2"/>
    </row>
    <row r="216" spans="2:6" x14ac:dyDescent="0.2">
      <c r="B216" s="2"/>
      <c r="C216" s="2"/>
      <c r="D216" s="2"/>
      <c r="E216" s="2"/>
      <c r="F216" s="2"/>
    </row>
    <row r="217" spans="2:6" x14ac:dyDescent="0.2">
      <c r="B217" s="2"/>
      <c r="C217" s="2"/>
      <c r="D217" s="2"/>
      <c r="E217" s="2"/>
      <c r="F217" s="2"/>
    </row>
    <row r="218" spans="2:6" ht="13.5" customHeight="1" x14ac:dyDescent="0.2">
      <c r="B218" s="2"/>
      <c r="C218" s="2"/>
      <c r="D218" s="2"/>
      <c r="E218" s="2"/>
      <c r="F218" s="2"/>
    </row>
    <row r="219" spans="2:6" x14ac:dyDescent="0.2">
      <c r="B219" s="2"/>
      <c r="C219" s="2"/>
      <c r="D219" s="2"/>
      <c r="E219" s="2"/>
      <c r="F219" s="2"/>
    </row>
    <row r="220" spans="2:6" x14ac:dyDescent="0.2">
      <c r="B220" s="2"/>
      <c r="C220" s="2"/>
      <c r="D220" s="2"/>
      <c r="E220" s="2"/>
      <c r="F220" s="2"/>
    </row>
    <row r="221" spans="2:6" x14ac:dyDescent="0.2">
      <c r="B221" s="2"/>
      <c r="C221" s="2"/>
      <c r="D221" s="2"/>
      <c r="E221" s="2"/>
      <c r="F221" s="2"/>
    </row>
    <row r="222" spans="2:6" ht="13.5" customHeight="1" x14ac:dyDescent="0.2">
      <c r="B222" s="2"/>
      <c r="C222" s="2"/>
      <c r="D222" s="2"/>
      <c r="E222" s="2"/>
      <c r="F222" s="2"/>
    </row>
    <row r="223" spans="2:6" x14ac:dyDescent="0.2">
      <c r="B223" s="2"/>
      <c r="C223" s="2"/>
      <c r="D223" s="2"/>
      <c r="E223" s="2"/>
      <c r="F223" s="2"/>
    </row>
    <row r="224" spans="2:6" x14ac:dyDescent="0.2">
      <c r="B224" s="2"/>
      <c r="C224" s="2"/>
      <c r="D224" s="2"/>
      <c r="E224" s="2"/>
      <c r="F224" s="2"/>
    </row>
    <row r="225" spans="2:8" x14ac:dyDescent="0.2">
      <c r="B225" s="2"/>
      <c r="C225" s="2"/>
      <c r="D225" s="2"/>
      <c r="E225" s="2"/>
      <c r="F225" s="2"/>
      <c r="G225" s="2"/>
      <c r="H225" s="86"/>
    </row>
    <row r="226" spans="2:8" ht="13.5" customHeight="1" x14ac:dyDescent="0.2">
      <c r="B226" s="2"/>
      <c r="C226" s="2"/>
      <c r="D226" s="2"/>
      <c r="E226" s="2"/>
      <c r="F226" s="2"/>
      <c r="G226" s="2"/>
      <c r="H226" s="86"/>
    </row>
    <row r="227" spans="2:8" x14ac:dyDescent="0.2">
      <c r="B227" s="2"/>
      <c r="C227" s="2"/>
      <c r="D227" s="2"/>
      <c r="E227" s="2"/>
      <c r="F227" s="2"/>
      <c r="G227" s="2"/>
      <c r="H227" s="86"/>
    </row>
    <row r="228" spans="2:8" x14ac:dyDescent="0.2">
      <c r="B228" s="2"/>
      <c r="C228" s="2"/>
      <c r="D228" s="2"/>
      <c r="E228" s="2"/>
      <c r="F228" s="2"/>
      <c r="G228" s="2"/>
      <c r="H228" s="86"/>
    </row>
    <row r="229" spans="2:8" x14ac:dyDescent="0.2">
      <c r="B229" s="2"/>
      <c r="C229" s="2"/>
      <c r="D229" s="2"/>
      <c r="E229" s="2"/>
      <c r="F229" s="2"/>
      <c r="G229" s="2"/>
      <c r="H229" s="86"/>
    </row>
    <row r="230" spans="2:8" ht="13.5" customHeight="1" x14ac:dyDescent="0.2">
      <c r="B230" s="2"/>
      <c r="C230" s="2"/>
      <c r="D230" s="2"/>
      <c r="E230" s="2"/>
      <c r="F230" s="2"/>
      <c r="G230" s="2"/>
      <c r="H230" s="86"/>
    </row>
    <row r="231" spans="2:8" x14ac:dyDescent="0.2">
      <c r="B231" s="2"/>
      <c r="C231" s="2"/>
      <c r="D231" s="2"/>
      <c r="E231" s="2"/>
      <c r="F231" s="2"/>
      <c r="G231" s="2"/>
      <c r="H231" s="86"/>
    </row>
    <row r="232" spans="2:8" x14ac:dyDescent="0.2">
      <c r="B232" s="2"/>
      <c r="C232" s="2"/>
      <c r="D232" s="2"/>
      <c r="E232" s="2"/>
      <c r="F232" s="2"/>
      <c r="G232" s="2"/>
      <c r="H232" s="86"/>
    </row>
    <row r="233" spans="2:8" x14ac:dyDescent="0.2">
      <c r="B233" s="2"/>
      <c r="C233" s="2"/>
      <c r="D233" s="2"/>
      <c r="E233" s="2"/>
      <c r="F233" s="2"/>
      <c r="G233" s="2"/>
      <c r="H233" s="86"/>
    </row>
    <row r="234" spans="2:8" ht="13.5" customHeight="1" x14ac:dyDescent="0.2">
      <c r="B234" s="2"/>
      <c r="C234" s="2"/>
      <c r="D234" s="2"/>
      <c r="E234" s="2"/>
      <c r="F234" s="2"/>
      <c r="G234" s="2"/>
      <c r="H234" s="86"/>
    </row>
    <row r="235" spans="2:8" x14ac:dyDescent="0.2">
      <c r="B235" s="2"/>
      <c r="C235" s="2"/>
      <c r="D235" s="2"/>
      <c r="E235" s="2"/>
      <c r="F235" s="2"/>
      <c r="G235" s="2"/>
      <c r="H235" s="86"/>
    </row>
    <row r="236" spans="2:8" x14ac:dyDescent="0.2">
      <c r="B236" s="2"/>
      <c r="C236" s="2"/>
      <c r="D236" s="2"/>
      <c r="E236" s="2"/>
      <c r="F236" s="2"/>
      <c r="G236" s="2"/>
      <c r="H236" s="86"/>
    </row>
    <row r="237" spans="2:8" x14ac:dyDescent="0.2">
      <c r="B237" s="2"/>
      <c r="C237" s="2"/>
      <c r="D237" s="2"/>
      <c r="E237" s="2"/>
      <c r="F237" s="2"/>
      <c r="G237" s="2"/>
      <c r="H237" s="86"/>
    </row>
    <row r="238" spans="2:8" ht="13.5" customHeight="1" x14ac:dyDescent="0.2">
      <c r="B238" s="2"/>
      <c r="C238" s="2"/>
      <c r="D238" s="2"/>
      <c r="E238" s="2"/>
      <c r="F238" s="2"/>
      <c r="G238" s="2"/>
      <c r="H238" s="86"/>
    </row>
    <row r="239" spans="2:8" x14ac:dyDescent="0.2">
      <c r="B239" s="2"/>
      <c r="C239" s="2"/>
      <c r="D239" s="2"/>
      <c r="E239" s="2"/>
      <c r="F239" s="2"/>
      <c r="G239" s="2"/>
      <c r="H239" s="86"/>
    </row>
    <row r="240" spans="2:8" x14ac:dyDescent="0.2">
      <c r="B240" s="2"/>
      <c r="C240" s="2"/>
      <c r="D240" s="2"/>
      <c r="E240" s="2"/>
      <c r="F240" s="2"/>
      <c r="G240" s="2"/>
      <c r="H240" s="86"/>
    </row>
    <row r="241" spans="2:8" x14ac:dyDescent="0.2">
      <c r="B241" s="2"/>
      <c r="C241" s="2"/>
      <c r="D241" s="2"/>
      <c r="E241" s="2"/>
      <c r="F241" s="2"/>
      <c r="G241" s="2"/>
      <c r="H241" s="86"/>
    </row>
    <row r="242" spans="2:8" ht="13.5" customHeight="1" x14ac:dyDescent="0.2">
      <c r="B242" s="2"/>
      <c r="C242" s="2"/>
      <c r="D242" s="2"/>
      <c r="E242" s="2"/>
      <c r="F242" s="2"/>
      <c r="G242" s="2"/>
      <c r="H242" s="86"/>
    </row>
    <row r="243" spans="2:8" x14ac:dyDescent="0.2">
      <c r="B243" s="2"/>
      <c r="C243" s="2"/>
      <c r="D243" s="2"/>
      <c r="E243" s="2"/>
      <c r="F243" s="2"/>
      <c r="G243" s="2"/>
      <c r="H243" s="86"/>
    </row>
    <row r="244" spans="2:8" x14ac:dyDescent="0.2">
      <c r="B244" s="2"/>
      <c r="C244" s="2"/>
      <c r="D244" s="2"/>
      <c r="E244" s="2"/>
      <c r="F244" s="2"/>
      <c r="G244" s="2"/>
      <c r="H244" s="86"/>
    </row>
    <row r="245" spans="2:8" x14ac:dyDescent="0.2">
      <c r="B245" s="2"/>
      <c r="C245" s="2"/>
      <c r="D245" s="2"/>
      <c r="E245" s="2"/>
      <c r="F245" s="2"/>
      <c r="G245" s="2"/>
      <c r="H245" s="86"/>
    </row>
    <row r="246" spans="2:8" ht="13.5" customHeight="1" x14ac:dyDescent="0.2">
      <c r="B246" s="2"/>
      <c r="C246" s="2"/>
      <c r="D246" s="2"/>
      <c r="E246" s="2"/>
      <c r="F246" s="2"/>
      <c r="G246" s="2"/>
      <c r="H246" s="86"/>
    </row>
    <row r="247" spans="2:8" x14ac:dyDescent="0.2">
      <c r="B247" s="2"/>
      <c r="C247" s="2"/>
      <c r="D247" s="2"/>
      <c r="E247" s="2"/>
      <c r="F247" s="2"/>
      <c r="G247" s="2"/>
      <c r="H247" s="86"/>
    </row>
    <row r="248" spans="2:8" x14ac:dyDescent="0.2">
      <c r="B248" s="2"/>
      <c r="C248" s="2"/>
      <c r="D248" s="2"/>
      <c r="E248" s="2"/>
      <c r="F248" s="2"/>
      <c r="G248" s="2"/>
      <c r="H248" s="86"/>
    </row>
    <row r="249" spans="2:8" x14ac:dyDescent="0.2">
      <c r="B249" s="2"/>
      <c r="C249" s="2"/>
      <c r="D249" s="2"/>
      <c r="E249" s="2"/>
    </row>
    <row r="250" spans="2:8" ht="13.5" customHeight="1" x14ac:dyDescent="0.2">
      <c r="B250" s="2"/>
      <c r="C250" s="2"/>
      <c r="D250" s="2"/>
      <c r="E250" s="2"/>
    </row>
    <row r="251" spans="2:8" x14ac:dyDescent="0.2">
      <c r="B251" s="2"/>
      <c r="C251" s="2"/>
      <c r="D251" s="2"/>
      <c r="E251" s="2"/>
    </row>
    <row r="252" spans="2:8" x14ac:dyDescent="0.2">
      <c r="B252" s="2"/>
      <c r="C252" s="2"/>
      <c r="D252" s="2"/>
      <c r="E252" s="2"/>
    </row>
    <row r="253" spans="2:8" x14ac:dyDescent="0.2">
      <c r="B253" s="2"/>
      <c r="C253" s="2"/>
      <c r="D253" s="2"/>
      <c r="E253" s="2"/>
    </row>
    <row r="254" spans="2:8" ht="13.5" customHeight="1" x14ac:dyDescent="0.2">
      <c r="B254" s="2"/>
      <c r="C254" s="2"/>
      <c r="D254" s="2"/>
      <c r="E254" s="2"/>
    </row>
    <row r="255" spans="2:8" x14ac:dyDescent="0.2">
      <c r="B255" s="2"/>
      <c r="C255" s="2"/>
      <c r="D255" s="2"/>
      <c r="E255" s="2"/>
    </row>
    <row r="256" spans="2:8" x14ac:dyDescent="0.2">
      <c r="B256" s="2"/>
      <c r="C256" s="2"/>
      <c r="D256" s="2"/>
      <c r="E256" s="2"/>
    </row>
    <row r="257" spans="2:5" x14ac:dyDescent="0.2">
      <c r="B257" s="2"/>
      <c r="C257" s="2"/>
      <c r="D257" s="2"/>
      <c r="E257" s="2"/>
    </row>
  </sheetData>
  <mergeCells count="17">
    <mergeCell ref="G9:G12"/>
    <mergeCell ref="B8:C8"/>
    <mergeCell ref="A9:A11"/>
    <mergeCell ref="B9:B12"/>
    <mergeCell ref="C9:C12"/>
    <mergeCell ref="D9:D12"/>
    <mergeCell ref="E9:E12"/>
    <mergeCell ref="I196:K196"/>
    <mergeCell ref="K9:K12"/>
    <mergeCell ref="I9:I12"/>
    <mergeCell ref="H9:H12"/>
    <mergeCell ref="F9:F12"/>
    <mergeCell ref="H2:K2"/>
    <mergeCell ref="B5:K5"/>
    <mergeCell ref="B6:K6"/>
    <mergeCell ref="J9:J12"/>
    <mergeCell ref="B7:C7"/>
  </mergeCells>
  <pageMargins left="0.23622047244094491" right="0.15748031496062992" top="0.43307086614173229" bottom="0.19685039370078741" header="0" footer="0.19685039370078741"/>
  <pageSetup paperSize="9" scale="58" orientation="landscape" r:id="rId1"/>
  <headerFooter differentFirst="1" alignWithMargins="0">
    <oddHeader>&amp;RПродовження додатка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 6 сесія 18.03.20</vt:lpstr>
      <vt:lpstr>'Д 6 сесія 18.03.20'!Область_печати</vt:lpstr>
    </vt:vector>
  </TitlesOfParts>
  <Company>Default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</dc:creator>
  <cp:lastModifiedBy>Пользователь Windows</cp:lastModifiedBy>
  <cp:lastPrinted>2020-03-16T14:16:45Z</cp:lastPrinted>
  <dcterms:created xsi:type="dcterms:W3CDTF">2009-01-05T12:12:51Z</dcterms:created>
  <dcterms:modified xsi:type="dcterms:W3CDTF">2021-09-14T07:51:19Z</dcterms:modified>
</cp:coreProperties>
</file>