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/>
  <mc:AlternateContent xmlns:mc="http://schemas.openxmlformats.org/markup-compatibility/2006">
    <mc:Choice Requires="x15">
      <x15ac:absPath xmlns:x15ac="http://schemas.microsoft.com/office/spreadsheetml/2010/11/ac" url="C:\Users\Admin\Desktop\практика\2018_45\"/>
    </mc:Choice>
  </mc:AlternateContent>
  <xr:revisionPtr revIDLastSave="0" documentId="8_{86B5525F-47DD-4BF8-9BE2-661F7A04AD20}" xr6:coauthVersionLast="37" xr6:coauthVersionMax="37" xr10:uidLastSave="{00000000-0000-0000-0000-000000000000}"/>
  <bookViews>
    <workbookView xWindow="0" yWindow="0" windowWidth="20490" windowHeight="6945"/>
  </bookViews>
  <sheets>
    <sheet name="додаток 2 " sheetId="1" r:id="rId1"/>
  </sheets>
  <definedNames>
    <definedName name="В15">#REF!</definedName>
    <definedName name="_xlnm.Print_Area" localSheetId="0">'додаток 2 '!$A$1:$F$39</definedName>
  </definedNames>
  <calcPr calcId="179021"/>
</workbook>
</file>

<file path=xl/calcChain.xml><?xml version="1.0" encoding="utf-8"?>
<calcChain xmlns="http://schemas.openxmlformats.org/spreadsheetml/2006/main">
  <c r="D13" i="1" l="1"/>
  <c r="D12" i="1" s="1"/>
  <c r="D11" i="1" s="1"/>
  <c r="E13" i="1"/>
  <c r="E12" i="1" s="1"/>
  <c r="E11" i="1" s="1"/>
  <c r="E20" i="1" s="1"/>
  <c r="F13" i="1"/>
  <c r="F12" i="1" s="1"/>
  <c r="F11" i="1" s="1"/>
  <c r="F20" i="1" s="1"/>
  <c r="C14" i="1"/>
  <c r="C15" i="1"/>
  <c r="C19" i="1"/>
  <c r="C24" i="1"/>
  <c r="D23" i="1"/>
  <c r="D22" i="1" s="1"/>
  <c r="E23" i="1"/>
  <c r="F23" i="1"/>
  <c r="F22" i="1"/>
  <c r="F33" i="1" s="1"/>
  <c r="C32" i="1"/>
  <c r="E22" i="1"/>
  <c r="E33" i="1"/>
  <c r="D33" i="1" l="1"/>
  <c r="C22" i="1"/>
  <c r="C33" i="1" s="1"/>
  <c r="D20" i="1"/>
  <c r="C11" i="1"/>
  <c r="C20" i="1" s="1"/>
  <c r="C13" i="1"/>
  <c r="C12" i="1" s="1"/>
  <c r="C23" i="1"/>
</calcChain>
</file>

<file path=xl/sharedStrings.xml><?xml version="1.0" encoding="utf-8"?>
<sst xmlns="http://schemas.openxmlformats.org/spreadsheetml/2006/main" count="44" uniqueCount="39">
  <si>
    <t>Додаток 2</t>
  </si>
  <si>
    <t>грн.</t>
  </si>
  <si>
    <t>Код</t>
  </si>
  <si>
    <t>Загальний фонд</t>
  </si>
  <si>
    <t>Спеціальний фонд</t>
  </si>
  <si>
    <t>Фінансування бюджету за типом кредитора</t>
  </si>
  <si>
    <t>200000</t>
  </si>
  <si>
    <t>Внутрішнє фінансування</t>
  </si>
  <si>
    <t>Зміни обсягів депозитів і цінних паперів, що використовуються для управління ліквідністю</t>
  </si>
  <si>
    <t>Повернення коштів з депозитів або пред"явлення цінних паперів</t>
  </si>
  <si>
    <t>Розміщення коштів на депозитах або придбання цінних паперів</t>
  </si>
  <si>
    <t>Фінансування за рахунок зміни залишків коштів бюджетів</t>
  </si>
  <si>
    <t>На початок періоду</t>
  </si>
  <si>
    <t>На кінець періоду</t>
  </si>
  <si>
    <t>Кошти, що передаються із загального фонду бюджету до бюджету розвитку (спеціального фонду)</t>
  </si>
  <si>
    <t>Фінансування бюджету за типом боргового зобов"язання</t>
  </si>
  <si>
    <t>Фінансування за борговими операціями</t>
  </si>
  <si>
    <t>Внутрішні запозичення</t>
  </si>
  <si>
    <t>Середньострокові зобов"язання</t>
  </si>
  <si>
    <t>600000</t>
  </si>
  <si>
    <t>Фінансування за активними операціями</t>
  </si>
  <si>
    <t>Зміни обсягів  готівкових коштів</t>
  </si>
  <si>
    <t xml:space="preserve">Начальник фінансового управління Мелітопольської міської ради </t>
  </si>
  <si>
    <t xml:space="preserve">Мелітопольський міський голова </t>
  </si>
  <si>
    <t>Фінансування за рахунок позик банківських установ</t>
  </si>
  <si>
    <t>Фінансування за рахунок інших банків</t>
  </si>
  <si>
    <t>Одержано позик</t>
  </si>
  <si>
    <t>Погашено позик</t>
  </si>
  <si>
    <t>Я. ЧАБАН</t>
  </si>
  <si>
    <t>С. МІНЬКО</t>
  </si>
  <si>
    <t>ФІНАНСУВАННЯ</t>
  </si>
  <si>
    <t>міського бюджету на 2019 рік</t>
  </si>
  <si>
    <t>Найменування згідно                                                                                  з Класифікацією фінансування бюджету</t>
  </si>
  <si>
    <t>Усього</t>
  </si>
  <si>
    <t>усього</t>
  </si>
  <si>
    <t>у тому числі бюджет розвитку</t>
  </si>
  <si>
    <t>х</t>
  </si>
  <si>
    <t>Загальне фінансування</t>
  </si>
  <si>
    <t>до рішення 45 сесії  Мелітопольської міської ради Запорізької області VII скликання від 07.12.208  № 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</si>
</sst>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_ ;\-#,##0\ "/>
    <numFmt numFmtId="173" formatCode="0.0"/>
  </numFmts>
  <fonts count="30" x14ac:knownFonts="1"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3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Arial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3"/>
      <color indexed="1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/>
      <top style="thin">
        <color indexed="63"/>
      </top>
      <bottom style="thin">
        <color indexed="63"/>
      </bottom>
      <diagonal/>
    </border>
    <border>
      <left/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0" borderId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28" fillId="23" borderId="8" applyNumberFormat="0" applyAlignment="0" applyProtection="0"/>
    <xf numFmtId="0" fontId="16" fillId="0" borderId="9" applyNumberFormat="0" applyFill="0" applyAlignment="0" applyProtection="0"/>
    <xf numFmtId="0" fontId="17" fillId="0" borderId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</cellStyleXfs>
  <cellXfs count="53">
    <xf numFmtId="0" fontId="0" fillId="0" borderId="0" xfId="0"/>
    <xf numFmtId="0" fontId="13" fillId="0" borderId="0" xfId="36"/>
    <xf numFmtId="0" fontId="20" fillId="0" borderId="0" xfId="36" applyNumberFormat="1" applyFont="1" applyFill="1" applyBorder="1" applyAlignment="1" applyProtection="1"/>
    <xf numFmtId="49" fontId="20" fillId="0" borderId="0" xfId="36" applyNumberFormat="1" applyFont="1" applyFill="1" applyBorder="1" applyAlignment="1" applyProtection="1">
      <alignment vertical="top" wrapText="1"/>
    </xf>
    <xf numFmtId="0" fontId="0" fillId="0" borderId="0" xfId="36" applyFont="1" applyAlignment="1">
      <alignment horizontal="left"/>
    </xf>
    <xf numFmtId="0" fontId="0" fillId="0" borderId="0" xfId="0" applyFont="1"/>
    <xf numFmtId="0" fontId="20" fillId="0" borderId="0" xfId="36" applyNumberFormat="1" applyFont="1" applyFill="1" applyBorder="1" applyAlignment="1" applyProtection="1">
      <alignment horizontal="left" vertical="top" wrapText="1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3" fillId="0" borderId="2" xfId="0" applyNumberFormat="1" applyFont="1" applyFill="1" applyBorder="1" applyAlignment="1" applyProtection="1">
      <alignment horizontal="center" vertical="center" wrapText="1"/>
    </xf>
    <xf numFmtId="0" fontId="20" fillId="24" borderId="2" xfId="36" applyNumberFormat="1" applyFont="1" applyFill="1" applyBorder="1" applyAlignment="1" applyProtection="1">
      <alignment horizontal="center" vertical="center"/>
    </xf>
    <xf numFmtId="0" fontId="20" fillId="0" borderId="2" xfId="36" applyNumberFormat="1" applyFont="1" applyFill="1" applyBorder="1" applyAlignment="1" applyProtection="1">
      <alignment horizontal="center" vertical="center"/>
    </xf>
    <xf numFmtId="172" fontId="20" fillId="0" borderId="2" xfId="36" applyNumberFormat="1" applyFont="1" applyFill="1" applyBorder="1" applyAlignment="1" applyProtection="1">
      <alignment horizontal="center" vertical="center"/>
    </xf>
    <xf numFmtId="0" fontId="20" fillId="0" borderId="2" xfId="36" applyFont="1" applyBorder="1" applyAlignment="1">
      <alignment horizontal="justify" wrapText="1"/>
    </xf>
    <xf numFmtId="172" fontId="20" fillId="0" borderId="2" xfId="36" applyNumberFormat="1" applyFont="1" applyBorder="1" applyAlignment="1">
      <alignment horizontal="center" wrapText="1"/>
    </xf>
    <xf numFmtId="0" fontId="20" fillId="0" borderId="2" xfId="36" applyFont="1" applyBorder="1" applyAlignment="1">
      <alignment horizontal="left" wrapText="1"/>
    </xf>
    <xf numFmtId="0" fontId="20" fillId="0" borderId="2" xfId="36" applyNumberFormat="1" applyFont="1" applyFill="1" applyBorder="1" applyAlignment="1" applyProtection="1">
      <alignment horizontal="justify" wrapText="1"/>
    </xf>
    <xf numFmtId="172" fontId="20" fillId="0" borderId="2" xfId="36" applyNumberFormat="1" applyFont="1" applyFill="1" applyBorder="1" applyAlignment="1" applyProtection="1">
      <alignment horizontal="center"/>
    </xf>
    <xf numFmtId="0" fontId="25" fillId="0" borderId="0" xfId="0" applyFont="1"/>
    <xf numFmtId="0" fontId="26" fillId="0" borderId="0" xfId="0" applyFont="1"/>
    <xf numFmtId="0" fontId="0" fillId="0" borderId="0" xfId="36" applyFont="1"/>
    <xf numFmtId="173" fontId="0" fillId="0" borderId="0" xfId="36" applyNumberFormat="1" applyFont="1" applyBorder="1"/>
    <xf numFmtId="0" fontId="0" fillId="0" borderId="0" xfId="36" applyNumberFormat="1" applyFont="1" applyFill="1" applyBorder="1" applyAlignment="1" applyProtection="1"/>
    <xf numFmtId="0" fontId="0" fillId="0" borderId="0" xfId="0" applyFont="1" applyAlignment="1">
      <alignment horizontal="left" wrapText="1"/>
    </xf>
    <xf numFmtId="172" fontId="29" fillId="0" borderId="2" xfId="36" applyNumberFormat="1" applyFont="1" applyFill="1" applyBorder="1" applyAlignment="1" applyProtection="1">
      <alignment horizontal="center" vertical="center"/>
    </xf>
    <xf numFmtId="172" fontId="29" fillId="0" borderId="2" xfId="36" applyNumberFormat="1" applyFont="1" applyBorder="1" applyAlignment="1">
      <alignment horizontal="center" wrapText="1"/>
    </xf>
    <xf numFmtId="0" fontId="29" fillId="0" borderId="2" xfId="36" applyFont="1" applyBorder="1" applyAlignment="1">
      <alignment horizontal="center" wrapText="1"/>
    </xf>
    <xf numFmtId="0" fontId="29" fillId="0" borderId="2" xfId="36" applyNumberFormat="1" applyFont="1" applyFill="1" applyBorder="1" applyAlignment="1" applyProtection="1">
      <alignment horizontal="center" wrapText="1"/>
    </xf>
    <xf numFmtId="172" fontId="29" fillId="0" borderId="2" xfId="36" applyNumberFormat="1" applyFont="1" applyFill="1" applyBorder="1" applyAlignment="1" applyProtection="1">
      <alignment horizontal="center"/>
    </xf>
    <xf numFmtId="0" fontId="20" fillId="0" borderId="10" xfId="0" applyFont="1" applyBorder="1" applyAlignment="1">
      <alignment horizontal="justify" wrapText="1"/>
    </xf>
    <xf numFmtId="0" fontId="20" fillId="0" borderId="2" xfId="36" applyFont="1" applyBorder="1" applyAlignment="1">
      <alignment horizontal="center" vertical="center"/>
    </xf>
    <xf numFmtId="0" fontId="20" fillId="0" borderId="11" xfId="36" applyFont="1" applyBorder="1" applyAlignment="1">
      <alignment horizontal="center" vertical="center"/>
    </xf>
    <xf numFmtId="172" fontId="29" fillId="0" borderId="12" xfId="0" applyNumberFormat="1" applyFont="1" applyBorder="1" applyAlignment="1">
      <alignment horizontal="center" wrapText="1"/>
    </xf>
    <xf numFmtId="0" fontId="20" fillId="0" borderId="13" xfId="36" applyNumberFormat="1" applyFont="1" applyFill="1" applyBorder="1" applyAlignment="1" applyProtection="1">
      <alignment horizontal="justify" wrapText="1"/>
    </xf>
    <xf numFmtId="0" fontId="20" fillId="0" borderId="14" xfId="0" applyFont="1" applyBorder="1" applyAlignment="1">
      <alignment horizontal="justify" wrapText="1"/>
    </xf>
    <xf numFmtId="0" fontId="24" fillId="0" borderId="0" xfId="0" applyFont="1" applyAlignment="1">
      <alignment horizontal="justify" wrapText="1"/>
    </xf>
    <xf numFmtId="172" fontId="24" fillId="0" borderId="2" xfId="36" applyNumberFormat="1" applyFont="1" applyBorder="1" applyAlignment="1">
      <alignment horizontal="center" wrapText="1"/>
    </xf>
    <xf numFmtId="172" fontId="24" fillId="0" borderId="15" xfId="36" applyNumberFormat="1" applyFont="1" applyFill="1" applyBorder="1" applyAlignment="1" applyProtection="1">
      <alignment horizontal="center" wrapText="1"/>
    </xf>
    <xf numFmtId="0" fontId="20" fillId="0" borderId="0" xfId="36" applyNumberFormat="1" applyFont="1" applyFill="1" applyBorder="1" applyAlignment="1" applyProtection="1">
      <alignment horizontal="center"/>
    </xf>
    <xf numFmtId="0" fontId="20" fillId="0" borderId="2" xfId="36" applyNumberFormat="1" applyFont="1" applyFill="1" applyBorder="1" applyAlignment="1" applyProtection="1">
      <alignment horizontal="center"/>
    </xf>
    <xf numFmtId="0" fontId="20" fillId="0" borderId="16" xfId="36" applyFont="1" applyBorder="1" applyAlignment="1">
      <alignment horizontal="center" vertical="center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13" fillId="0" borderId="0" xfId="36" applyAlignment="1">
      <alignment horizontal="center"/>
    </xf>
    <xf numFmtId="0" fontId="24" fillId="24" borderId="11" xfId="36" applyNumberFormat="1" applyFont="1" applyFill="1" applyBorder="1" applyAlignment="1" applyProtection="1">
      <alignment horizontal="center" vertical="center"/>
    </xf>
    <xf numFmtId="0" fontId="24" fillId="24" borderId="17" xfId="36" applyNumberFormat="1" applyFont="1" applyFill="1" applyBorder="1" applyAlignment="1" applyProtection="1">
      <alignment horizontal="center" vertical="center"/>
    </xf>
    <xf numFmtId="0" fontId="24" fillId="24" borderId="18" xfId="36" applyNumberFormat="1" applyFont="1" applyFill="1" applyBorder="1" applyAlignment="1" applyProtection="1">
      <alignment horizontal="center" vertical="center"/>
    </xf>
    <xf numFmtId="0" fontId="25" fillId="0" borderId="0" xfId="36" applyNumberFormat="1" applyFont="1" applyFill="1" applyBorder="1" applyAlignment="1" applyProtection="1">
      <alignment horizontal="center" wrapText="1"/>
    </xf>
    <xf numFmtId="0" fontId="25" fillId="0" borderId="0" xfId="0" applyFont="1" applyAlignment="1">
      <alignment horizontal="left" wrapText="1"/>
    </xf>
    <xf numFmtId="0" fontId="0" fillId="0" borderId="0" xfId="0" applyBorder="1" applyAlignment="1">
      <alignment horizontal="left" wrapText="1"/>
    </xf>
    <xf numFmtId="0" fontId="0" fillId="0" borderId="0" xfId="0" applyFont="1" applyBorder="1" applyAlignment="1">
      <alignment horizontal="left" wrapText="1"/>
    </xf>
    <xf numFmtId="0" fontId="21" fillId="0" borderId="0" xfId="36" applyFont="1" applyBorder="1" applyAlignment="1">
      <alignment horizontal="center" vertical="center"/>
    </xf>
    <xf numFmtId="0" fontId="22" fillId="0" borderId="2" xfId="0" applyNumberFormat="1" applyFont="1" applyFill="1" applyBorder="1" applyAlignment="1" applyProtection="1">
      <alignment horizontal="center" vertical="center" wrapText="1"/>
    </xf>
    <xf numFmtId="0" fontId="21" fillId="0" borderId="0" xfId="36" applyFont="1" applyAlignment="1">
      <alignment horizontal="center" vertical="center"/>
    </xf>
  </cellXfs>
  <cellStyles count="44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_05_39_26-01" xfId="36"/>
    <cellStyle name="Плохой" xfId="37" builtinId="27" customBuiltin="1"/>
    <cellStyle name="Пояснение" xfId="38" builtinId="53" customBuiltin="1"/>
    <cellStyle name="Примечание" xfId="39" builtinId="10" customBuiltin="1"/>
    <cellStyle name="Связанная ячейка" xfId="40" builtinId="24" customBuiltin="1"/>
    <cellStyle name="Стиль 1" xfId="41"/>
    <cellStyle name="Текст предупреждения" xfId="42" builtinId="11" customBuiltin="1"/>
    <cellStyle name="Хороший" xfId="43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tabSelected="1" workbookViewId="0">
      <selection activeCell="D7" sqref="D7:D8"/>
    </sheetView>
  </sheetViews>
  <sheetFormatPr defaultColWidth="8" defaultRowHeight="12.75" x14ac:dyDescent="0.2"/>
  <cols>
    <col min="1" max="1" width="11.375" style="42" customWidth="1"/>
    <col min="2" max="2" width="66" style="1" customWidth="1"/>
    <col min="3" max="3" width="15.5" style="1" customWidth="1"/>
    <col min="4" max="4" width="15.125" style="1" customWidth="1"/>
    <col min="5" max="5" width="16.125" style="1" customWidth="1"/>
    <col min="6" max="6" width="16.75" style="1" customWidth="1"/>
    <col min="7" max="16384" width="8" style="1"/>
  </cols>
  <sheetData>
    <row r="1" spans="1:6" ht="16.5" x14ac:dyDescent="0.25">
      <c r="A1" s="37"/>
      <c r="B1" s="3"/>
      <c r="C1" s="3"/>
      <c r="D1" s="4" t="s">
        <v>0</v>
      </c>
    </row>
    <row r="2" spans="1:6" ht="39" customHeight="1" x14ac:dyDescent="0.25">
      <c r="A2" s="37"/>
      <c r="B2" s="3"/>
      <c r="C2" s="3"/>
      <c r="D2" s="47" t="s">
        <v>38</v>
      </c>
      <c r="E2" s="47"/>
      <c r="F2" s="47"/>
    </row>
    <row r="3" spans="1:6" ht="9" customHeight="1" x14ac:dyDescent="0.25">
      <c r="A3" s="37"/>
      <c r="B3" s="3"/>
      <c r="C3" s="3"/>
      <c r="D3" s="46"/>
      <c r="E3" s="46"/>
      <c r="F3" s="46"/>
    </row>
    <row r="4" spans="1:6" ht="18.75" x14ac:dyDescent="0.2">
      <c r="A4" s="50" t="s">
        <v>30</v>
      </c>
      <c r="B4" s="50"/>
      <c r="C4" s="50"/>
      <c r="D4" s="50"/>
      <c r="E4" s="50"/>
      <c r="F4" s="50"/>
    </row>
    <row r="5" spans="1:6" ht="18.75" x14ac:dyDescent="0.2">
      <c r="A5" s="52" t="s">
        <v>31</v>
      </c>
      <c r="B5" s="52"/>
      <c r="C5" s="52"/>
      <c r="D5" s="52"/>
      <c r="E5" s="52"/>
      <c r="F5" s="52"/>
    </row>
    <row r="6" spans="1:6" ht="23.25" customHeight="1" x14ac:dyDescent="0.25">
      <c r="A6" s="37"/>
      <c r="B6" s="6"/>
      <c r="C6" s="6"/>
      <c r="D6" s="2"/>
      <c r="E6" s="2"/>
      <c r="F6" s="2" t="s">
        <v>1</v>
      </c>
    </row>
    <row r="7" spans="1:6" ht="15.75" customHeight="1" x14ac:dyDescent="0.2">
      <c r="A7" s="51" t="s">
        <v>2</v>
      </c>
      <c r="B7" s="51" t="s">
        <v>32</v>
      </c>
      <c r="C7" s="51" t="s">
        <v>33</v>
      </c>
      <c r="D7" s="51" t="s">
        <v>3</v>
      </c>
      <c r="E7" s="51" t="s">
        <v>4</v>
      </c>
      <c r="F7" s="51"/>
    </row>
    <row r="8" spans="1:6" ht="45" customHeight="1" x14ac:dyDescent="0.2">
      <c r="A8" s="51"/>
      <c r="B8" s="51"/>
      <c r="C8" s="51"/>
      <c r="D8" s="51"/>
      <c r="E8" s="7" t="s">
        <v>34</v>
      </c>
      <c r="F8" s="8" t="s">
        <v>35</v>
      </c>
    </row>
    <row r="9" spans="1:6" ht="16.5" x14ac:dyDescent="0.2">
      <c r="A9" s="9">
        <v>1</v>
      </c>
      <c r="B9" s="9">
        <v>2</v>
      </c>
      <c r="C9" s="9"/>
      <c r="D9" s="10">
        <v>3</v>
      </c>
      <c r="E9" s="10">
        <v>4</v>
      </c>
      <c r="F9" s="10">
        <v>5</v>
      </c>
    </row>
    <row r="10" spans="1:6" ht="30" customHeight="1" x14ac:dyDescent="0.2">
      <c r="A10" s="43" t="s">
        <v>5</v>
      </c>
      <c r="B10" s="44"/>
      <c r="C10" s="44"/>
      <c r="D10" s="44"/>
      <c r="E10" s="44"/>
      <c r="F10" s="45"/>
    </row>
    <row r="11" spans="1:6" ht="16.5" x14ac:dyDescent="0.25">
      <c r="A11" s="29" t="s">
        <v>6</v>
      </c>
      <c r="B11" s="12" t="s">
        <v>7</v>
      </c>
      <c r="C11" s="13">
        <f t="shared" ref="C11:C24" si="0">SUM(D11:E11)</f>
        <v>-10700000</v>
      </c>
      <c r="D11" s="11">
        <f>D12+D19</f>
        <v>-81154842</v>
      </c>
      <c r="E11" s="11">
        <f>E12+E19</f>
        <v>70454842</v>
      </c>
      <c r="F11" s="11">
        <f>F12+F19</f>
        <v>70454842</v>
      </c>
    </row>
    <row r="12" spans="1:6" ht="16.5" x14ac:dyDescent="0.25">
      <c r="A12" s="29">
        <v>202000</v>
      </c>
      <c r="B12" s="14" t="s">
        <v>24</v>
      </c>
      <c r="C12" s="13">
        <f>SUM(C13)</f>
        <v>-10700000</v>
      </c>
      <c r="D12" s="13">
        <f>SUM(D13)</f>
        <v>0</v>
      </c>
      <c r="E12" s="13">
        <f>SUM(E13)</f>
        <v>-10700000</v>
      </c>
      <c r="F12" s="13">
        <f>SUM(F13)</f>
        <v>-10700000</v>
      </c>
    </row>
    <row r="13" spans="1:6" ht="16.5" x14ac:dyDescent="0.25">
      <c r="A13" s="29">
        <v>202200</v>
      </c>
      <c r="B13" s="14" t="s">
        <v>25</v>
      </c>
      <c r="C13" s="13">
        <f t="shared" si="0"/>
        <v>-10700000</v>
      </c>
      <c r="D13" s="11">
        <f>SUM(D15-D14)</f>
        <v>0</v>
      </c>
      <c r="E13" s="11">
        <f>SUM(E14:E15)</f>
        <v>-10700000</v>
      </c>
      <c r="F13" s="11">
        <f>SUM(F14:F15)</f>
        <v>-10700000</v>
      </c>
    </row>
    <row r="14" spans="1:6" ht="16.5" x14ac:dyDescent="0.25">
      <c r="A14" s="29">
        <v>202210</v>
      </c>
      <c r="B14" s="12" t="s">
        <v>26</v>
      </c>
      <c r="C14" s="13">
        <f t="shared" si="0"/>
        <v>0</v>
      </c>
      <c r="D14" s="11">
        <v>0</v>
      </c>
      <c r="E14" s="11">
        <v>0</v>
      </c>
      <c r="F14" s="11">
        <v>0</v>
      </c>
    </row>
    <row r="15" spans="1:6" ht="16.5" x14ac:dyDescent="0.25">
      <c r="A15" s="38">
        <v>202220</v>
      </c>
      <c r="B15" s="15" t="s">
        <v>27</v>
      </c>
      <c r="C15" s="13">
        <f t="shared" si="0"/>
        <v>-10700000</v>
      </c>
      <c r="D15" s="16">
        <v>0</v>
      </c>
      <c r="E15" s="11">
        <v>-10700000</v>
      </c>
      <c r="F15" s="11">
        <v>-10700000</v>
      </c>
    </row>
    <row r="16" spans="1:6" ht="16.5" hidden="1" x14ac:dyDescent="0.25">
      <c r="A16" s="29">
        <v>208000</v>
      </c>
      <c r="B16" s="12" t="s">
        <v>11</v>
      </c>
      <c r="C16" s="13"/>
      <c r="D16" s="11"/>
      <c r="E16" s="11"/>
      <c r="F16" s="11"/>
    </row>
    <row r="17" spans="1:6" ht="16.5" hidden="1" x14ac:dyDescent="0.25">
      <c r="A17" s="29">
        <v>208100</v>
      </c>
      <c r="B17" s="12" t="s">
        <v>12</v>
      </c>
      <c r="C17" s="13"/>
      <c r="D17" s="11"/>
      <c r="E17" s="11"/>
      <c r="F17" s="11"/>
    </row>
    <row r="18" spans="1:6" ht="16.5" hidden="1" x14ac:dyDescent="0.25">
      <c r="A18" s="38">
        <v>208200</v>
      </c>
      <c r="B18" s="15" t="s">
        <v>13</v>
      </c>
      <c r="C18" s="13"/>
      <c r="D18" s="11"/>
      <c r="E18" s="11"/>
      <c r="F18" s="11"/>
    </row>
    <row r="19" spans="1:6" ht="33" x14ac:dyDescent="0.25">
      <c r="A19" s="29">
        <v>208400</v>
      </c>
      <c r="B19" s="28" t="s">
        <v>14</v>
      </c>
      <c r="C19" s="13">
        <f t="shared" si="0"/>
        <v>0</v>
      </c>
      <c r="D19" s="11">
        <v>-81154842</v>
      </c>
      <c r="E19" s="11">
        <v>81154842</v>
      </c>
      <c r="F19" s="11">
        <v>81154842</v>
      </c>
    </row>
    <row r="20" spans="1:6" ht="16.5" x14ac:dyDescent="0.25">
      <c r="A20" s="29" t="s">
        <v>36</v>
      </c>
      <c r="B20" s="34" t="s">
        <v>37</v>
      </c>
      <c r="C20" s="35">
        <f>C11</f>
        <v>-10700000</v>
      </c>
      <c r="D20" s="35">
        <f>D11</f>
        <v>-81154842</v>
      </c>
      <c r="E20" s="35">
        <f>E11</f>
        <v>70454842</v>
      </c>
      <c r="F20" s="35">
        <f>F11</f>
        <v>70454842</v>
      </c>
    </row>
    <row r="21" spans="1:6" ht="31.5" customHeight="1" x14ac:dyDescent="0.2">
      <c r="A21" s="43" t="s">
        <v>15</v>
      </c>
      <c r="B21" s="44"/>
      <c r="C21" s="44"/>
      <c r="D21" s="44"/>
      <c r="E21" s="44"/>
      <c r="F21" s="45"/>
    </row>
    <row r="22" spans="1:6" ht="16.5" x14ac:dyDescent="0.25">
      <c r="A22" s="38">
        <v>400000</v>
      </c>
      <c r="B22" s="15" t="s">
        <v>16</v>
      </c>
      <c r="C22" s="24">
        <f t="shared" si="0"/>
        <v>-10700000</v>
      </c>
      <c r="D22" s="23">
        <f t="shared" ref="D22:F23" si="1">SUM(D23)</f>
        <v>0</v>
      </c>
      <c r="E22" s="23">
        <f t="shared" si="1"/>
        <v>-10700000</v>
      </c>
      <c r="F22" s="23">
        <f t="shared" si="1"/>
        <v>-10700000</v>
      </c>
    </row>
    <row r="23" spans="1:6" ht="16.5" x14ac:dyDescent="0.25">
      <c r="A23" s="38">
        <v>401100</v>
      </c>
      <c r="B23" s="15" t="s">
        <v>17</v>
      </c>
      <c r="C23" s="24">
        <f t="shared" si="0"/>
        <v>-10700000</v>
      </c>
      <c r="D23" s="23">
        <f t="shared" si="1"/>
        <v>0</v>
      </c>
      <c r="E23" s="23">
        <f t="shared" si="1"/>
        <v>-10700000</v>
      </c>
      <c r="F23" s="23">
        <f t="shared" si="1"/>
        <v>-10700000</v>
      </c>
    </row>
    <row r="24" spans="1:6" ht="16.5" x14ac:dyDescent="0.25">
      <c r="A24" s="38">
        <v>401102</v>
      </c>
      <c r="B24" s="15" t="s">
        <v>18</v>
      </c>
      <c r="C24" s="24">
        <f t="shared" si="0"/>
        <v>-10700000</v>
      </c>
      <c r="D24" s="23">
        <v>0</v>
      </c>
      <c r="E24" s="23">
        <v>-10700000</v>
      </c>
      <c r="F24" s="23">
        <v>-10700000</v>
      </c>
    </row>
    <row r="25" spans="1:6" ht="16.5" hidden="1" x14ac:dyDescent="0.25">
      <c r="A25" s="29" t="s">
        <v>19</v>
      </c>
      <c r="B25" s="12" t="s">
        <v>20</v>
      </c>
      <c r="C25" s="24"/>
      <c r="D25" s="23"/>
      <c r="E25" s="23"/>
      <c r="F25" s="23"/>
    </row>
    <row r="26" spans="1:6" ht="33" hidden="1" x14ac:dyDescent="0.25">
      <c r="A26" s="29">
        <v>601000</v>
      </c>
      <c r="B26" s="14" t="s">
        <v>8</v>
      </c>
      <c r="C26" s="25"/>
      <c r="D26" s="23"/>
      <c r="E26" s="23"/>
      <c r="F26" s="23"/>
    </row>
    <row r="27" spans="1:6" ht="16.5" hidden="1" x14ac:dyDescent="0.25">
      <c r="A27" s="29">
        <v>601100</v>
      </c>
      <c r="B27" s="12" t="s">
        <v>9</v>
      </c>
      <c r="C27" s="25"/>
      <c r="D27" s="23"/>
      <c r="E27" s="23"/>
      <c r="F27" s="23"/>
    </row>
    <row r="28" spans="1:6" ht="16.5" hidden="1" x14ac:dyDescent="0.25">
      <c r="A28" s="38">
        <v>601200</v>
      </c>
      <c r="B28" s="15" t="s">
        <v>10</v>
      </c>
      <c r="C28" s="26"/>
      <c r="D28" s="27"/>
      <c r="E28" s="23"/>
      <c r="F28" s="23"/>
    </row>
    <row r="29" spans="1:6" ht="16.5" hidden="1" x14ac:dyDescent="0.25">
      <c r="A29" s="29">
        <v>602000</v>
      </c>
      <c r="B29" s="12" t="s">
        <v>21</v>
      </c>
      <c r="C29" s="24"/>
      <c r="D29" s="23"/>
      <c r="E29" s="23"/>
      <c r="F29" s="23"/>
    </row>
    <row r="30" spans="1:6" ht="16.5" hidden="1" x14ac:dyDescent="0.25">
      <c r="A30" s="29">
        <v>602100</v>
      </c>
      <c r="B30" s="12" t="s">
        <v>12</v>
      </c>
      <c r="C30" s="24"/>
      <c r="D30" s="23"/>
      <c r="E30" s="11"/>
      <c r="F30" s="11"/>
    </row>
    <row r="31" spans="1:6" ht="16.5" hidden="1" x14ac:dyDescent="0.25">
      <c r="A31" s="38">
        <v>602200</v>
      </c>
      <c r="B31" s="32" t="s">
        <v>13</v>
      </c>
      <c r="C31" s="24"/>
      <c r="D31" s="23"/>
      <c r="E31" s="23"/>
      <c r="F31" s="23"/>
    </row>
    <row r="32" spans="1:6" ht="33" x14ac:dyDescent="0.25">
      <c r="A32" s="39">
        <v>602400</v>
      </c>
      <c r="B32" s="33" t="s">
        <v>14</v>
      </c>
      <c r="C32" s="31">
        <f>SUM(D32:E32)</f>
        <v>0</v>
      </c>
      <c r="D32" s="11">
        <v>-81154842</v>
      </c>
      <c r="E32" s="11">
        <v>81154842</v>
      </c>
      <c r="F32" s="11">
        <v>81154842</v>
      </c>
    </row>
    <row r="33" spans="1:11" ht="18" customHeight="1" x14ac:dyDescent="0.25">
      <c r="A33" s="30" t="s">
        <v>36</v>
      </c>
      <c r="B33" s="33" t="s">
        <v>37</v>
      </c>
      <c r="C33" s="36">
        <f>C22+C32</f>
        <v>-10700000</v>
      </c>
      <c r="D33" s="36">
        <f>D22+D32</f>
        <v>-81154842</v>
      </c>
      <c r="E33" s="36">
        <f>E22+E32</f>
        <v>70454842</v>
      </c>
      <c r="F33" s="36">
        <f>F22+F32</f>
        <v>70454842</v>
      </c>
    </row>
    <row r="35" spans="1:11" ht="15.75" x14ac:dyDescent="0.25">
      <c r="A35" s="40"/>
      <c r="B35" s="5"/>
      <c r="C35" s="5"/>
      <c r="D35" s="5"/>
      <c r="E35" s="5"/>
      <c r="F35" s="17"/>
    </row>
    <row r="36" spans="1:11" ht="15.75" x14ac:dyDescent="0.25">
      <c r="A36" s="41" t="s">
        <v>22</v>
      </c>
      <c r="B36" s="18"/>
      <c r="C36" s="18"/>
      <c r="D36" s="18"/>
      <c r="E36" s="18"/>
      <c r="F36" t="s">
        <v>28</v>
      </c>
    </row>
    <row r="37" spans="1:11" ht="18.75" customHeight="1" x14ac:dyDescent="0.25">
      <c r="A37" s="37"/>
      <c r="B37" s="4"/>
      <c r="C37" s="4"/>
      <c r="D37" s="19"/>
      <c r="E37" s="19"/>
      <c r="F37" s="19"/>
      <c r="G37" s="19"/>
      <c r="H37" s="20"/>
      <c r="I37" s="19"/>
      <c r="J37" s="20"/>
      <c r="K37" s="21"/>
    </row>
    <row r="38" spans="1:11" ht="19.5" customHeight="1" x14ac:dyDescent="0.25">
      <c r="A38" s="48" t="s">
        <v>23</v>
      </c>
      <c r="B38" s="49"/>
      <c r="C38" s="22"/>
      <c r="D38" s="5"/>
      <c r="E38" s="5"/>
      <c r="F38" t="s">
        <v>29</v>
      </c>
      <c r="H38" s="21"/>
      <c r="I38" s="21"/>
    </row>
  </sheetData>
  <sheetProtection selectLockedCells="1" selectUnlockedCells="1"/>
  <mergeCells count="12">
    <mergeCell ref="E7:F7"/>
    <mergeCell ref="A5:F5"/>
    <mergeCell ref="A10:F10"/>
    <mergeCell ref="A21:F21"/>
    <mergeCell ref="D3:F3"/>
    <mergeCell ref="D2:F2"/>
    <mergeCell ref="A38:B38"/>
    <mergeCell ref="A4:F4"/>
    <mergeCell ref="A7:A8"/>
    <mergeCell ref="B7:B8"/>
    <mergeCell ref="C7:C8"/>
    <mergeCell ref="D7:D8"/>
  </mergeCells>
  <phoneticPr fontId="27" type="noConversion"/>
  <printOptions horizontalCentered="1"/>
  <pageMargins left="0.70866141732283472" right="0.55118110236220474" top="1.1417322834645669" bottom="0.98425196850393704" header="0.51181102362204722" footer="0.51181102362204722"/>
  <pageSetup paperSize="9" scale="77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додаток 2 </vt:lpstr>
      <vt:lpstr>'додаток 2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2018-10-30T13:30:31Z</cp:lastPrinted>
  <dcterms:created xsi:type="dcterms:W3CDTF">2016-03-23T14:15:54Z</dcterms:created>
  <dcterms:modified xsi:type="dcterms:W3CDTF">2021-05-13T20:32:47Z</dcterms:modified>
</cp:coreProperties>
</file>